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satonas-03\sports\14 合宿応援事業補助金\02 様式\"/>
    </mc:Choice>
  </mc:AlternateContent>
  <xr:revisionPtr revIDLastSave="0" documentId="13_ncr:1_{EDD511F2-D491-4D1A-94A1-1B337A78051C}" xr6:coauthVersionLast="47" xr6:coauthVersionMax="47" xr10:uidLastSave="{00000000-0000-0000-0000-000000000000}"/>
  <bookViews>
    <workbookView xWindow="7005" yWindow="1470" windowWidth="17250" windowHeight="12945" tabRatio="929" xr2:uid="{00000000-000D-0000-FFFF-FFFF00000000}"/>
  </bookViews>
  <sheets>
    <sheet name="入力用" sheetId="2" r:id="rId1"/>
    <sheet name="01 申請書" sheetId="24" r:id="rId2"/>
    <sheet name="02 補助事業等計画書" sheetId="25" r:id="rId3"/>
    <sheet name="03合宿等計画書" sheetId="26" r:id="rId4"/>
    <sheet name="04 合宿等参加者名簿" sheetId="27" r:id="rId5"/>
    <sheet name="05 振込口座届出書" sheetId="28" r:id="rId6"/>
    <sheet name="07 実績報告書" sheetId="31" r:id="rId7"/>
    <sheet name="08 合宿等実績書" sheetId="32" r:id="rId8"/>
  </sheets>
  <externalReferences>
    <externalReference r:id="rId9"/>
    <externalReference r:id="rId10"/>
    <externalReference r:id="rId11"/>
  </externalReferences>
  <definedNames>
    <definedName name="_10Ｄ１_" localSheetId="7">#REF!</definedName>
    <definedName name="_10Ｄ１_">#REF!</definedName>
    <definedName name="_11Ｄ２_" localSheetId="7">#REF!</definedName>
    <definedName name="_11Ｄ２_">#REF!</definedName>
    <definedName name="_12Ｄ３_" localSheetId="7">#REF!</definedName>
    <definedName name="_12Ｄ３_">#REF!</definedName>
    <definedName name="_13Ｄ４_" localSheetId="7">#REF!</definedName>
    <definedName name="_13Ｄ４_">#REF!</definedName>
    <definedName name="_14Ｄ５_" localSheetId="7">#REF!</definedName>
    <definedName name="_14Ｄ５_">#REF!</definedName>
    <definedName name="_15h1_" localSheetId="7">#REF!</definedName>
    <definedName name="_15h1_">#REF!</definedName>
    <definedName name="_16h2_" localSheetId="7">#REF!</definedName>
    <definedName name="_16h2_">#REF!</definedName>
    <definedName name="_17h3_" localSheetId="7">#REF!</definedName>
    <definedName name="_17h3_">#REF!</definedName>
    <definedName name="_18h4_" localSheetId="7">#REF!</definedName>
    <definedName name="_18h4_">#REF!</definedName>
    <definedName name="_19h5_" localSheetId="7">#REF!</definedName>
    <definedName name="_19h5_">#REF!</definedName>
    <definedName name="_1B1_" localSheetId="7">#REF!</definedName>
    <definedName name="_1B1_">#REF!</definedName>
    <definedName name="_20hh1_" localSheetId="7">#REF!</definedName>
    <definedName name="_20hh1_">#REF!</definedName>
    <definedName name="_21hh2_" localSheetId="7">#REF!</definedName>
    <definedName name="_21hh2_">#REF!</definedName>
    <definedName name="_22hh3_" localSheetId="7">#REF!</definedName>
    <definedName name="_22hh3_">#REF!</definedName>
    <definedName name="_23hh4_" localSheetId="7">#REF!</definedName>
    <definedName name="_23hh4_">#REF!</definedName>
    <definedName name="_24hh5_" localSheetId="7">#REF!</definedName>
    <definedName name="_24hh5_">#REF!</definedName>
    <definedName name="_25ｔ１_" localSheetId="7">#REF!</definedName>
    <definedName name="_25ｔ１_">#REF!</definedName>
    <definedName name="_26ｔ２_" localSheetId="7">#REF!</definedName>
    <definedName name="_26ｔ２_">#REF!</definedName>
    <definedName name="_27ｔ３_" localSheetId="7">#REF!</definedName>
    <definedName name="_27ｔ３_">#REF!</definedName>
    <definedName name="_28ｔ４_" localSheetId="7">#REF!</definedName>
    <definedName name="_28ｔ４_">#REF!</definedName>
    <definedName name="_29ｔ５_" localSheetId="7">#REF!</definedName>
    <definedName name="_29ｔ５_">#REF!</definedName>
    <definedName name="_2B2_" localSheetId="7">#REF!</definedName>
    <definedName name="_2B2_">#REF!</definedName>
    <definedName name="_3B3_" localSheetId="7">#REF!</definedName>
    <definedName name="_3B3_">#REF!</definedName>
    <definedName name="_4B4_" localSheetId="7">#REF!</definedName>
    <definedName name="_4B4_">#REF!</definedName>
    <definedName name="_5Ｂ５_" localSheetId="7">#REF!</definedName>
    <definedName name="_5Ｂ５_">#REF!</definedName>
    <definedName name="_6BB1_" localSheetId="7">#REF!</definedName>
    <definedName name="_6BB1_">#REF!</definedName>
    <definedName name="_7BB2_" localSheetId="7">#REF!</definedName>
    <definedName name="_7BB2_">#REF!</definedName>
    <definedName name="_8BB3_" localSheetId="7">#REF!</definedName>
    <definedName name="_8BB3_">#REF!</definedName>
    <definedName name="_9BB4_" localSheetId="7">#REF!</definedName>
    <definedName name="_9BB4_">#REF!</definedName>
    <definedName name="_hhh1" localSheetId="7">#REF!</definedName>
    <definedName name="_hhh1">#REF!</definedName>
    <definedName name="_hhh2" localSheetId="7">#REF!</definedName>
    <definedName name="_hhh2">#REF!</definedName>
    <definedName name="_hhh3" localSheetId="7">#REF!</definedName>
    <definedName name="_hhh3">#REF!</definedName>
    <definedName name="_hhh４" localSheetId="7">#REF!</definedName>
    <definedName name="_hhh４">#REF!</definedName>
    <definedName name="_hhh5" localSheetId="7">#REF!</definedName>
    <definedName name="_hhh5">#REF!</definedName>
    <definedName name="_画面__PPRML2_M">#N/A</definedName>
    <definedName name="\a" localSheetId="7">#REF!</definedName>
    <definedName name="\a">#REF!</definedName>
    <definedName name="\b" localSheetId="7">#REF!</definedName>
    <definedName name="\b">#REF!</definedName>
    <definedName name="\c" localSheetId="7">#REF!</definedName>
    <definedName name="\c">#REF!</definedName>
    <definedName name="\d" localSheetId="7">#REF!</definedName>
    <definedName name="\d">#REF!</definedName>
    <definedName name="\e" localSheetId="7">#REF!</definedName>
    <definedName name="\e">#REF!</definedName>
    <definedName name="aaaa">[1]土工!$B$66</definedName>
    <definedName name="Ｂ">[2]入力表!$G$10</definedName>
    <definedName name="bb" localSheetId="7">#REF!</definedName>
    <definedName name="bb">#REF!</definedName>
    <definedName name="BBB">[2]入力表!$I$21</definedName>
    <definedName name="ca" localSheetId="7">#REF!</definedName>
    <definedName name="ca">#REF!</definedName>
    <definedName name="Ｄ" localSheetId="7">#REF!</definedName>
    <definedName name="Ｄ">#REF!</definedName>
    <definedName name="daika" localSheetId="7">#REF!</definedName>
    <definedName name="daika">#REF!</definedName>
    <definedName name="H">[2]入力表!$J$21</definedName>
    <definedName name="hh">[2]入力表!$K$21</definedName>
    <definedName name="ＨＨＨ" localSheetId="7">#REF!</definedName>
    <definedName name="ＨＨＨ">#REF!</definedName>
    <definedName name="Ｌ" localSheetId="7">#REF!</definedName>
    <definedName name="Ｌ">#REF!</definedName>
    <definedName name="_xlnm.Print_Area" localSheetId="6">'07 実績報告書'!$A$1:$BV$32</definedName>
    <definedName name="_xlnm.Print_Area">#REF!</definedName>
    <definedName name="ra" localSheetId="7">#REF!</definedName>
    <definedName name="ra">#REF!</definedName>
    <definedName name="SK" localSheetId="7">#REF!</definedName>
    <definedName name="SK">#REF!</definedName>
    <definedName name="t" localSheetId="7">#REF!</definedName>
    <definedName name="t">#REF!</definedName>
    <definedName name="tt" localSheetId="7">#REF!</definedName>
    <definedName name="tt">#REF!</definedName>
    <definedName name="Ｗ" localSheetId="7">#REF!</definedName>
    <definedName name="Ｗ">#REF!</definedName>
    <definedName name="画面" localSheetId="7">#REF!</definedName>
    <definedName name="画面">#REF!</definedName>
    <definedName name="記号">[2]入力表!$D$21</definedName>
    <definedName name="記号１" localSheetId="7">#REF!</definedName>
    <definedName name="記号１">#REF!</definedName>
    <definedName name="記号２" localSheetId="7">#REF!</definedName>
    <definedName name="記号２">#REF!</definedName>
    <definedName name="記号３" localSheetId="7">#REF!</definedName>
    <definedName name="記号３">#REF!</definedName>
    <definedName name="記号４" localSheetId="7">#REF!</definedName>
    <definedName name="記号４">#REF!</definedName>
    <definedName name="記号５" localSheetId="7">#REF!</definedName>
    <definedName name="記号５">#REF!</definedName>
    <definedName name="集計表">[3]集計表!$B$57</definedName>
    <definedName name="単位当たり" localSheetId="7">#REF!</definedName>
    <definedName name="単位当たり">#REF!</definedName>
    <definedName name="長さ" localSheetId="7">#REF!</definedName>
    <definedName name="長さ">#REF!</definedName>
    <definedName name="番号" localSheetId="7">#REF!</definedName>
    <definedName name="番号">#REF!</definedName>
    <definedName name="法留柵概算" localSheetId="7">#REF!</definedName>
    <definedName name="法留柵概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4" l="1"/>
  <c r="B12" i="32"/>
  <c r="B7" i="32"/>
  <c r="B6" i="32"/>
  <c r="B5" i="32"/>
  <c r="P27" i="31" l="1"/>
  <c r="P26" i="31"/>
  <c r="P25" i="31"/>
  <c r="W19" i="31"/>
  <c r="W20" i="31"/>
  <c r="W21" i="31"/>
  <c r="W22" i="31"/>
  <c r="W23" i="31"/>
  <c r="W24" i="31"/>
  <c r="R19" i="31"/>
  <c r="R20" i="31"/>
  <c r="R21" i="31"/>
  <c r="R22" i="31"/>
  <c r="R23" i="31"/>
  <c r="R24" i="31"/>
  <c r="W18" i="31"/>
  <c r="R18" i="31"/>
  <c r="D18" i="31"/>
  <c r="D19" i="31"/>
  <c r="D20" i="31"/>
  <c r="D21" i="31"/>
  <c r="D22" i="31"/>
  <c r="D23" i="31"/>
  <c r="D24" i="31"/>
  <c r="BB7" i="31" l="1"/>
  <c r="BB6" i="31"/>
  <c r="A3" i="31"/>
  <c r="AG9" i="24" l="1"/>
  <c r="AG8" i="24"/>
  <c r="D8" i="28"/>
  <c r="D7" i="28"/>
  <c r="B7" i="28"/>
  <c r="F10" i="2" l="1"/>
  <c r="B7" i="26"/>
  <c r="B6" i="26"/>
  <c r="B5" i="26"/>
  <c r="BD15" i="25"/>
  <c r="AV15" i="25"/>
  <c r="AN15" i="25"/>
  <c r="BL14" i="25"/>
  <c r="BL13" i="25"/>
  <c r="BL12" i="25"/>
  <c r="BL11" i="25"/>
  <c r="BL10" i="25"/>
  <c r="BL9" i="25"/>
  <c r="BL8" i="25"/>
  <c r="AY21" i="25"/>
  <c r="AR21" i="25"/>
  <c r="AR16" i="25"/>
  <c r="AR17" i="25"/>
  <c r="A17" i="25"/>
  <c r="AN4" i="25"/>
  <c r="D13" i="2"/>
  <c r="D12" i="2"/>
  <c r="L26" i="24"/>
  <c r="L25" i="24"/>
  <c r="L23" i="24"/>
  <c r="L21" i="24"/>
  <c r="AG7" i="24"/>
  <c r="B10" i="26" l="1"/>
  <c r="B10" i="32"/>
  <c r="P28" i="31"/>
  <c r="BN21" i="25"/>
  <c r="AF7" i="25" s="1"/>
  <c r="BL7" i="25" l="1"/>
  <c r="AF15" i="25"/>
  <c r="BL15" i="25" s="1"/>
</calcChain>
</file>

<file path=xl/sharedStrings.xml><?xml version="1.0" encoding="utf-8"?>
<sst xmlns="http://schemas.openxmlformats.org/spreadsheetml/2006/main" count="150" uniqueCount="123">
  <si>
    <t>申請日</t>
    <rPh sb="0" eb="2">
      <t>シンセイ</t>
    </rPh>
    <rPh sb="2" eb="3">
      <t>ビ</t>
    </rPh>
    <phoneticPr fontId="30"/>
  </si>
  <si>
    <t>宿泊人数</t>
    <rPh sb="0" eb="2">
      <t>シュクハク</t>
    </rPh>
    <rPh sb="2" eb="4">
      <t>ニンズウ</t>
    </rPh>
    <phoneticPr fontId="30"/>
  </si>
  <si>
    <t>泊数</t>
    <rPh sb="0" eb="1">
      <t>ハク</t>
    </rPh>
    <rPh sb="1" eb="2">
      <t>スウ</t>
    </rPh>
    <phoneticPr fontId="30"/>
  </si>
  <si>
    <t>×</t>
    <phoneticPr fontId="30"/>
  </si>
  <si>
    <r>
      <t>様式第１号</t>
    </r>
    <r>
      <rPr>
        <sz val="11"/>
        <rFont val="ＭＳ 明朝"/>
        <family val="1"/>
        <charset val="128"/>
      </rPr>
      <t>（第11条関係）</t>
    </r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7"/>
  </si>
  <si>
    <t>美郷町長　松　田　知　己　様</t>
    <rPh sb="0" eb="3">
      <t>ミサトチョウ</t>
    </rPh>
    <rPh sb="3" eb="4">
      <t>チョウ</t>
    </rPh>
    <rPh sb="5" eb="6">
      <t>マツ</t>
    </rPh>
    <rPh sb="7" eb="8">
      <t>タ</t>
    </rPh>
    <rPh sb="9" eb="10">
      <t>チ</t>
    </rPh>
    <rPh sb="11" eb="12">
      <t>オノレ</t>
    </rPh>
    <rPh sb="13" eb="14">
      <t>サマ</t>
    </rPh>
    <phoneticPr fontId="37"/>
  </si>
  <si>
    <t>申請者</t>
    <rPh sb="0" eb="3">
      <t>シンセイシャ</t>
    </rPh>
    <phoneticPr fontId="37"/>
  </si>
  <si>
    <t>住所（所在）</t>
    <rPh sb="0" eb="2">
      <t>ジュウショ</t>
    </rPh>
    <rPh sb="3" eb="5">
      <t>ショザイ</t>
    </rPh>
    <phoneticPr fontId="37"/>
  </si>
  <si>
    <t>記</t>
    <rPh sb="0" eb="1">
      <t>キ</t>
    </rPh>
    <phoneticPr fontId="37"/>
  </si>
  <si>
    <t>１</t>
    <phoneticPr fontId="37"/>
  </si>
  <si>
    <t>事業名</t>
    <rPh sb="0" eb="2">
      <t>ジギョウ</t>
    </rPh>
    <rPh sb="2" eb="3">
      <t>メイ</t>
    </rPh>
    <phoneticPr fontId="37"/>
  </si>
  <si>
    <t>２</t>
    <phoneticPr fontId="37"/>
  </si>
  <si>
    <t>事業費</t>
    <rPh sb="0" eb="3">
      <t>ジギョウヒ</t>
    </rPh>
    <phoneticPr fontId="37"/>
  </si>
  <si>
    <t>３</t>
    <phoneticPr fontId="37"/>
  </si>
  <si>
    <t>交付申請額</t>
    <rPh sb="0" eb="2">
      <t>コウフ</t>
    </rPh>
    <rPh sb="2" eb="5">
      <t>シンセイガク</t>
    </rPh>
    <phoneticPr fontId="37"/>
  </si>
  <si>
    <t>補助事業等の</t>
    <rPh sb="0" eb="2">
      <t>ホジョ</t>
    </rPh>
    <rPh sb="2" eb="4">
      <t>ジギョウ</t>
    </rPh>
    <rPh sb="4" eb="5">
      <t>トウ</t>
    </rPh>
    <phoneticPr fontId="37"/>
  </si>
  <si>
    <t>目的及び内容</t>
    <rPh sb="0" eb="2">
      <t>モクテキ</t>
    </rPh>
    <rPh sb="2" eb="3">
      <t>オヨ</t>
    </rPh>
    <rPh sb="4" eb="6">
      <t>ナイヨウ</t>
    </rPh>
    <phoneticPr fontId="37"/>
  </si>
  <si>
    <t>住所</t>
    <rPh sb="0" eb="2">
      <t>ジュウショ</t>
    </rPh>
    <phoneticPr fontId="30"/>
  </si>
  <si>
    <t>氏名（名称）</t>
    <rPh sb="0" eb="2">
      <t>シメイ</t>
    </rPh>
    <rPh sb="3" eb="5">
      <t>メイショウ</t>
    </rPh>
    <phoneticPr fontId="30"/>
  </si>
  <si>
    <t>美郷町宿泊交流館合宿応援事業</t>
    <rPh sb="0" eb="2">
      <t>ミサト</t>
    </rPh>
    <rPh sb="2" eb="3">
      <t>チョウ</t>
    </rPh>
    <rPh sb="3" eb="5">
      <t>シュクハク</t>
    </rPh>
    <rPh sb="5" eb="7">
      <t>コウリュウ</t>
    </rPh>
    <rPh sb="7" eb="8">
      <t>カン</t>
    </rPh>
    <rPh sb="8" eb="10">
      <t>ガッシュク</t>
    </rPh>
    <rPh sb="10" eb="12">
      <t>オウエン</t>
    </rPh>
    <rPh sb="12" eb="14">
      <t>ジギョウ</t>
    </rPh>
    <phoneticPr fontId="37"/>
  </si>
  <si>
    <t>事業費</t>
    <rPh sb="0" eb="3">
      <t>ジギョウヒ</t>
    </rPh>
    <phoneticPr fontId="30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</si>
  <si>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30"/>
  </si>
  <si>
    <t>(28文字以内)</t>
    <rPh sb="3" eb="5">
      <t>モジ</t>
    </rPh>
    <rPh sb="5" eb="7">
      <t>イナイ</t>
    </rPh>
    <phoneticPr fontId="30"/>
  </si>
  <si>
    <r>
      <t>様式第２号</t>
    </r>
    <r>
      <rPr>
        <sz val="11"/>
        <rFont val="ＭＳ 明朝"/>
        <family val="1"/>
        <charset val="128"/>
      </rPr>
      <t>（第11条関係）</t>
    </r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7"/>
  </si>
  <si>
    <t>補　　助　　事　　業　　等　　計　　画　　書</t>
    <rPh sb="0" eb="1">
      <t>ホ</t>
    </rPh>
    <rPh sb="3" eb="4">
      <t>スケ</t>
    </rPh>
    <rPh sb="6" eb="7">
      <t>コト</t>
    </rPh>
    <rPh sb="9" eb="10">
      <t>ギョウ</t>
    </rPh>
    <rPh sb="12" eb="13">
      <t>トウ</t>
    </rPh>
    <rPh sb="15" eb="16">
      <t>ケイ</t>
    </rPh>
    <rPh sb="18" eb="19">
      <t>ガ</t>
    </rPh>
    <rPh sb="21" eb="22">
      <t>ショ</t>
    </rPh>
    <phoneticPr fontId="37"/>
  </si>
  <si>
    <t>補助事業者</t>
    <rPh sb="0" eb="2">
      <t>ホジョ</t>
    </rPh>
    <rPh sb="2" eb="4">
      <t>ジギョウ</t>
    </rPh>
    <rPh sb="4" eb="5">
      <t>シャ</t>
    </rPh>
    <phoneticPr fontId="37"/>
  </si>
  <si>
    <t>事業内容</t>
    <rPh sb="0" eb="2">
      <t>ジギョウ</t>
    </rPh>
    <rPh sb="2" eb="4">
      <t>ナイヨウ</t>
    </rPh>
    <phoneticPr fontId="37"/>
  </si>
  <si>
    <t>数量</t>
    <rPh sb="0" eb="2">
      <t>スウリョウ</t>
    </rPh>
    <phoneticPr fontId="37"/>
  </si>
  <si>
    <t>金額</t>
    <rPh sb="0" eb="2">
      <t>キンガク</t>
    </rPh>
    <phoneticPr fontId="37"/>
  </si>
  <si>
    <t>摘要</t>
    <rPh sb="0" eb="2">
      <t>テキヨウ</t>
    </rPh>
    <phoneticPr fontId="37"/>
  </si>
  <si>
    <t>財　　　源　　　内　　　訳</t>
    <rPh sb="0" eb="1">
      <t>ザイ</t>
    </rPh>
    <rPh sb="4" eb="5">
      <t>ミナモト</t>
    </rPh>
    <rPh sb="8" eb="9">
      <t>ウチ</t>
    </rPh>
    <rPh sb="12" eb="13">
      <t>ヤク</t>
    </rPh>
    <phoneticPr fontId="37"/>
  </si>
  <si>
    <t>町補助金</t>
    <rPh sb="0" eb="1">
      <t>マチ</t>
    </rPh>
    <rPh sb="1" eb="4">
      <t>ホジョキン</t>
    </rPh>
    <phoneticPr fontId="37"/>
  </si>
  <si>
    <t>国県補助金</t>
    <rPh sb="0" eb="1">
      <t>クニ</t>
    </rPh>
    <rPh sb="1" eb="2">
      <t>ケン</t>
    </rPh>
    <rPh sb="2" eb="5">
      <t>ホジョキン</t>
    </rPh>
    <phoneticPr fontId="37"/>
  </si>
  <si>
    <t>その他</t>
    <rPh sb="2" eb="3">
      <t>タ</t>
    </rPh>
    <phoneticPr fontId="37"/>
  </si>
  <si>
    <t>事業主負担</t>
    <rPh sb="0" eb="3">
      <t>ジギョウヌシ</t>
    </rPh>
    <rPh sb="3" eb="5">
      <t>フタン</t>
    </rPh>
    <phoneticPr fontId="37"/>
  </si>
  <si>
    <t>計</t>
    <rPh sb="0" eb="1">
      <t>ケイ</t>
    </rPh>
    <phoneticPr fontId="37"/>
  </si>
  <si>
    <t>当該事業を必要とする理由及び事業内容</t>
    <rPh sb="0" eb="2">
      <t>トウガイ</t>
    </rPh>
    <rPh sb="2" eb="4">
      <t>ジギョウ</t>
    </rPh>
    <rPh sb="5" eb="7">
      <t>ヒツヨウ</t>
    </rPh>
    <rPh sb="10" eb="12">
      <t>リユウ</t>
    </rPh>
    <rPh sb="12" eb="13">
      <t>オヨ</t>
    </rPh>
    <rPh sb="14" eb="16">
      <t>ジギョウ</t>
    </rPh>
    <rPh sb="16" eb="18">
      <t>ナイヨウ</t>
    </rPh>
    <phoneticPr fontId="37"/>
  </si>
  <si>
    <t>事業着手予定年月日</t>
    <rPh sb="0" eb="2">
      <t>ジギョウ</t>
    </rPh>
    <rPh sb="2" eb="4">
      <t>チャクシュ</t>
    </rPh>
    <rPh sb="4" eb="6">
      <t>ヨテイ</t>
    </rPh>
    <rPh sb="6" eb="9">
      <t>ネンガッピ</t>
    </rPh>
    <phoneticPr fontId="37"/>
  </si>
  <si>
    <t>事業完成予定年月日</t>
    <rPh sb="0" eb="2">
      <t>ジギョウ</t>
    </rPh>
    <rPh sb="2" eb="4">
      <t>カンセイ</t>
    </rPh>
    <rPh sb="4" eb="6">
      <t>ヨテイ</t>
    </rPh>
    <rPh sb="6" eb="9">
      <t>ネンガッピ</t>
    </rPh>
    <phoneticPr fontId="37"/>
  </si>
  <si>
    <t>事業施行の方法</t>
    <rPh sb="0" eb="2">
      <t>ジギョウ</t>
    </rPh>
    <rPh sb="2" eb="4">
      <t>セコウ</t>
    </rPh>
    <rPh sb="5" eb="7">
      <t>ホウホウ</t>
    </rPh>
    <phoneticPr fontId="37"/>
  </si>
  <si>
    <t>補助金算出の基礎</t>
    <rPh sb="0" eb="3">
      <t>ホジョキン</t>
    </rPh>
    <rPh sb="3" eb="5">
      <t>サンシュツ</t>
    </rPh>
    <rPh sb="6" eb="8">
      <t>キソ</t>
    </rPh>
    <phoneticPr fontId="37"/>
  </si>
  <si>
    <t>その他の事項</t>
    <rPh sb="2" eb="3">
      <t>タ</t>
    </rPh>
    <rPh sb="4" eb="6">
      <t>ジコウ</t>
    </rPh>
    <phoneticPr fontId="37"/>
  </si>
  <si>
    <t>※　予算書、事業計画書等参考書類を添付すること。</t>
    <rPh sb="2" eb="4">
      <t>ヨサン</t>
    </rPh>
    <rPh sb="4" eb="5">
      <t>ショ</t>
    </rPh>
    <rPh sb="6" eb="8">
      <t>ジギョウ</t>
    </rPh>
    <rPh sb="8" eb="11">
      <t>ケイカクショ</t>
    </rPh>
    <rPh sb="11" eb="12">
      <t>トウ</t>
    </rPh>
    <rPh sb="12" eb="14">
      <t>サンコウ</t>
    </rPh>
    <rPh sb="14" eb="16">
      <t>ショルイ</t>
    </rPh>
    <rPh sb="17" eb="19">
      <t>テンプ</t>
    </rPh>
    <phoneticPr fontId="37"/>
  </si>
  <si>
    <t>合宿開始日</t>
    <rPh sb="0" eb="2">
      <t>ガッシュク</t>
    </rPh>
    <rPh sb="2" eb="5">
      <t>カイシビ</t>
    </rPh>
    <phoneticPr fontId="30"/>
  </si>
  <si>
    <t>合宿終了日</t>
    <rPh sb="0" eb="2">
      <t>ガッシュク</t>
    </rPh>
    <rPh sb="2" eb="4">
      <t>シュウリョウ</t>
    </rPh>
    <rPh sb="4" eb="5">
      <t>ビ</t>
    </rPh>
    <phoneticPr fontId="30"/>
  </si>
  <si>
    <t>宿泊費</t>
    <rPh sb="0" eb="2">
      <t>シュクハク</t>
    </rPh>
    <rPh sb="2" eb="3">
      <t>ヒ</t>
    </rPh>
    <phoneticPr fontId="30"/>
  </si>
  <si>
    <t>合宿等の目的及び内容</t>
  </si>
  <si>
    <t>延べ宿泊者数</t>
  </si>
  <si>
    <t>宿泊する施設</t>
  </si>
  <si>
    <t>合宿等期間</t>
  </si>
  <si>
    <t>団体の所在地</t>
  </si>
  <si>
    <t>団体の名称</t>
  </si>
  <si>
    <t>合　宿　等　計　画　書</t>
  </si>
  <si>
    <t>様式第１号（第７条関係）</t>
  </si>
  <si>
    <t xml:space="preserve">8/6（土）～8/10（水）
○3部練習
・朝練習
・午前練習
・午後練習
○練習場所
ワクアス　アリーナ、グラウンド
ラベンダー園周辺
雁の里山本公園
リリオス周辺のロード　　等
</t>
    <rPh sb="4" eb="5">
      <t>ド</t>
    </rPh>
    <rPh sb="12" eb="13">
      <t>スイ</t>
    </rPh>
    <rPh sb="18" eb="19">
      <t>ブ</t>
    </rPh>
    <rPh sb="19" eb="21">
      <t>レンシュウ</t>
    </rPh>
    <rPh sb="23" eb="24">
      <t>アサ</t>
    </rPh>
    <rPh sb="24" eb="26">
      <t>レンシュウ</t>
    </rPh>
    <rPh sb="28" eb="30">
      <t>ゴゼン</t>
    </rPh>
    <rPh sb="30" eb="32">
      <t>レンシュウ</t>
    </rPh>
    <rPh sb="34" eb="36">
      <t>ゴゴ</t>
    </rPh>
    <rPh sb="36" eb="38">
      <t>レンシュウ</t>
    </rPh>
    <rPh sb="41" eb="43">
      <t>レンシュウ</t>
    </rPh>
    <rPh sb="43" eb="45">
      <t>バショ</t>
    </rPh>
    <rPh sb="67" eb="68">
      <t>エン</t>
    </rPh>
    <rPh sb="68" eb="70">
      <t>シュウヘン</t>
    </rPh>
    <rPh sb="71" eb="72">
      <t>カリ</t>
    </rPh>
    <rPh sb="73" eb="74">
      <t>サト</t>
    </rPh>
    <rPh sb="74" eb="76">
      <t>ヤマモト</t>
    </rPh>
    <rPh sb="76" eb="78">
      <t>コウエン</t>
    </rPh>
    <rPh sb="83" eb="85">
      <t>シュウヘン</t>
    </rPh>
    <rPh sb="91" eb="92">
      <t>トウ</t>
    </rPh>
    <phoneticPr fontId="30"/>
  </si>
  <si>
    <t>様式第３号（第８条関係）</t>
    <phoneticPr fontId="30"/>
  </si>
  <si>
    <t>No.</t>
    <phoneticPr fontId="30"/>
  </si>
  <si>
    <t>氏名</t>
    <rPh sb="0" eb="2">
      <t>シメイ</t>
    </rPh>
    <phoneticPr fontId="30"/>
  </si>
  <si>
    <t>役職又は
学年</t>
    <rPh sb="0" eb="2">
      <t>ヤクショク</t>
    </rPh>
    <rPh sb="2" eb="3">
      <t>マタ</t>
    </rPh>
    <rPh sb="5" eb="7">
      <t>ガクネン</t>
    </rPh>
    <phoneticPr fontId="30"/>
  </si>
  <si>
    <t>合　宿　等　参　加　者　名　簿</t>
    <rPh sb="0" eb="1">
      <t>ア</t>
    </rPh>
    <rPh sb="2" eb="3">
      <t>ヤド</t>
    </rPh>
    <rPh sb="4" eb="5">
      <t>トウ</t>
    </rPh>
    <rPh sb="6" eb="7">
      <t>サン</t>
    </rPh>
    <rPh sb="8" eb="9">
      <t>カ</t>
    </rPh>
    <rPh sb="10" eb="11">
      <t>シャ</t>
    </rPh>
    <rPh sb="12" eb="13">
      <t>メイ</t>
    </rPh>
    <rPh sb="14" eb="15">
      <t>ボ</t>
    </rPh>
    <phoneticPr fontId="30"/>
  </si>
  <si>
    <t>備考　任意様式による提出も可能とする。</t>
    <phoneticPr fontId="30"/>
  </si>
  <si>
    <t>1年</t>
    <rPh sb="1" eb="2">
      <t>ネン</t>
    </rPh>
    <phoneticPr fontId="30"/>
  </si>
  <si>
    <t>・合宿前に提出</t>
    <rPh sb="1" eb="3">
      <t>ガッシュク</t>
    </rPh>
    <rPh sb="3" eb="4">
      <t>マエ</t>
    </rPh>
    <rPh sb="5" eb="7">
      <t>テイシュツ</t>
    </rPh>
    <phoneticPr fontId="30"/>
  </si>
  <si>
    <t>●提出書類●</t>
    <rPh sb="1" eb="3">
      <t>テイシュツ</t>
    </rPh>
    <rPh sb="3" eb="5">
      <t>ショルイ</t>
    </rPh>
    <phoneticPr fontId="30"/>
  </si>
  <si>
    <t>・合宿後に提出</t>
    <rPh sb="1" eb="3">
      <t>ガッシュク</t>
    </rPh>
    <rPh sb="3" eb="4">
      <t>ゴ</t>
    </rPh>
    <rPh sb="5" eb="7">
      <t>テイシュツ</t>
    </rPh>
    <phoneticPr fontId="30"/>
  </si>
  <si>
    <t>宿泊証明書</t>
    <rPh sb="0" eb="2">
      <t>シュクハク</t>
    </rPh>
    <rPh sb="2" eb="5">
      <t>ショウメイショ</t>
    </rPh>
    <phoneticPr fontId="30"/>
  </si>
  <si>
    <t>様式第５号（第８条関係）</t>
    <phoneticPr fontId="30"/>
  </si>
  <si>
    <t>預金種別</t>
    <rPh sb="0" eb="2">
      <t>ヨキン</t>
    </rPh>
    <rPh sb="2" eb="4">
      <t>シュベツ</t>
    </rPh>
    <phoneticPr fontId="30"/>
  </si>
  <si>
    <t>銀行名</t>
    <rPh sb="0" eb="2">
      <t>ギンコウ</t>
    </rPh>
    <rPh sb="2" eb="3">
      <t>メイ</t>
    </rPh>
    <phoneticPr fontId="30"/>
  </si>
  <si>
    <t>口座名義</t>
    <rPh sb="0" eb="2">
      <t>コウザ</t>
    </rPh>
    <rPh sb="2" eb="4">
      <t>メイギ</t>
    </rPh>
    <phoneticPr fontId="30"/>
  </si>
  <si>
    <t>通帳のコピーを添付してください。</t>
  </si>
  <si>
    <t>支店名</t>
    <rPh sb="0" eb="3">
      <t>シテンメイ</t>
    </rPh>
    <phoneticPr fontId="30"/>
  </si>
  <si>
    <t>口座番号</t>
    <rPh sb="0" eb="2">
      <t>コウザ</t>
    </rPh>
    <rPh sb="2" eb="4">
      <t>バンゴウ</t>
    </rPh>
    <phoneticPr fontId="30"/>
  </si>
  <si>
    <t>フリガナ</t>
    <phoneticPr fontId="30"/>
  </si>
  <si>
    <t>美郷町合宿応援事業費補助金振込口座届出書</t>
    <phoneticPr fontId="30"/>
  </si>
  <si>
    <t>団体名：</t>
    <rPh sb="0" eb="2">
      <t>ダンタイ</t>
    </rPh>
    <rPh sb="2" eb="3">
      <t>メイ</t>
    </rPh>
    <phoneticPr fontId="30"/>
  </si>
  <si>
    <t>代表者名：</t>
    <rPh sb="0" eb="3">
      <t>ダイヒョウシャ</t>
    </rPh>
    <rPh sb="3" eb="4">
      <t>メイ</t>
    </rPh>
    <phoneticPr fontId="30"/>
  </si>
  <si>
    <t>電話番号：</t>
    <rPh sb="0" eb="2">
      <t>デンワ</t>
    </rPh>
    <rPh sb="2" eb="4">
      <t>バンゴウ</t>
    </rPh>
    <phoneticPr fontId="30"/>
  </si>
  <si>
    <t>記入日</t>
    <rPh sb="0" eb="2">
      <t>キニュウ</t>
    </rPh>
    <rPh sb="2" eb="3">
      <t>ビ</t>
    </rPh>
    <phoneticPr fontId="30"/>
  </si>
  <si>
    <t>電話番号</t>
    <rPh sb="0" eb="2">
      <t>デンワ</t>
    </rPh>
    <rPh sb="2" eb="4">
      <t>バンゴウ</t>
    </rPh>
    <phoneticPr fontId="30"/>
  </si>
  <si>
    <t>団体名</t>
    <rPh sb="0" eb="2">
      <t>ダンタイ</t>
    </rPh>
    <rPh sb="2" eb="3">
      <t>メイ</t>
    </rPh>
    <phoneticPr fontId="30"/>
  </si>
  <si>
    <t>氏名</t>
    <rPh sb="0" eb="2">
      <t>シメイ</t>
    </rPh>
    <phoneticPr fontId="37"/>
  </si>
  <si>
    <t>代表者</t>
    <rPh sb="0" eb="3">
      <t>ダイヒョウシャ</t>
    </rPh>
    <phoneticPr fontId="30"/>
  </si>
  <si>
    <t>年度</t>
    <rPh sb="0" eb="2">
      <t>ネンド</t>
    </rPh>
    <phoneticPr fontId="30"/>
  </si>
  <si>
    <t>連絡先氏名</t>
    <rPh sb="0" eb="3">
      <t>レンラクサキ</t>
    </rPh>
    <rPh sb="3" eb="5">
      <t>シメイ</t>
    </rPh>
    <phoneticPr fontId="30"/>
  </si>
  <si>
    <t>事業執行の状況</t>
    <rPh sb="0" eb="2">
      <t>ジギョウ</t>
    </rPh>
    <rPh sb="2" eb="4">
      <t>シッコウ</t>
    </rPh>
    <rPh sb="5" eb="7">
      <t>ジョウキョウ</t>
    </rPh>
    <phoneticPr fontId="37"/>
  </si>
  <si>
    <t>事業計画</t>
    <rPh sb="0" eb="2">
      <t>ジギョウ</t>
    </rPh>
    <rPh sb="2" eb="4">
      <t>ケイカク</t>
    </rPh>
    <phoneticPr fontId="37"/>
  </si>
  <si>
    <t>実績</t>
    <rPh sb="0" eb="2">
      <t>ジッセキ</t>
    </rPh>
    <phoneticPr fontId="37"/>
  </si>
  <si>
    <t>備考</t>
    <rPh sb="0" eb="2">
      <t>ビコウ</t>
    </rPh>
    <phoneticPr fontId="37"/>
  </si>
  <si>
    <t>そ の 他</t>
    <rPh sb="4" eb="5">
      <t>タ</t>
    </rPh>
    <phoneticPr fontId="37"/>
  </si>
  <si>
    <t>参考事項</t>
    <rPh sb="0" eb="2">
      <t>サンコウ</t>
    </rPh>
    <rPh sb="2" eb="4">
      <t>ジコウ</t>
    </rPh>
    <phoneticPr fontId="37"/>
  </si>
  <si>
    <t>補助金の交付決定年月日</t>
    <rPh sb="0" eb="3">
      <t>ホジョキン</t>
    </rPh>
    <rPh sb="4" eb="6">
      <t>コウフ</t>
    </rPh>
    <rPh sb="6" eb="8">
      <t>ケッテイ</t>
    </rPh>
    <rPh sb="8" eb="11">
      <t>ネンガッピ</t>
    </rPh>
    <phoneticPr fontId="37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</si>
  <si>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37"/>
  </si>
  <si>
    <t>※　決算書がある場合添付すること。</t>
    <rPh sb="2" eb="5">
      <t>ケッサンショ</t>
    </rPh>
    <rPh sb="8" eb="10">
      <t>バアイ</t>
    </rPh>
    <rPh sb="10" eb="12">
      <t>テンプ</t>
    </rPh>
    <phoneticPr fontId="37"/>
  </si>
  <si>
    <t>実績報告書提出日</t>
    <rPh sb="0" eb="2">
      <t>ジッセキ</t>
    </rPh>
    <rPh sb="2" eb="5">
      <t>ホウコクショ</t>
    </rPh>
    <rPh sb="5" eb="7">
      <t>テイシュツ</t>
    </rPh>
    <rPh sb="7" eb="8">
      <t>ビ</t>
    </rPh>
    <phoneticPr fontId="30"/>
  </si>
  <si>
    <t>美郷町宿泊交流館合宿応援事業</t>
    <rPh sb="0" eb="2">
      <t>ミサト</t>
    </rPh>
    <rPh sb="2" eb="3">
      <t>チョウ</t>
    </rPh>
    <rPh sb="3" eb="5">
      <t>シュクハク</t>
    </rPh>
    <rPh sb="5" eb="7">
      <t>コウリュウ</t>
    </rPh>
    <rPh sb="7" eb="8">
      <t>カン</t>
    </rPh>
    <rPh sb="8" eb="10">
      <t>ガッシュク</t>
    </rPh>
    <rPh sb="10" eb="12">
      <t>オウエン</t>
    </rPh>
    <rPh sb="12" eb="14">
      <t>ジギョウ</t>
    </rPh>
    <phoneticPr fontId="30"/>
  </si>
  <si>
    <t>交付決定日</t>
    <rPh sb="0" eb="2">
      <t>コウフ</t>
    </rPh>
    <rPh sb="2" eb="4">
      <t>ケッテイ</t>
    </rPh>
    <rPh sb="4" eb="5">
      <t>ビ</t>
    </rPh>
    <phoneticPr fontId="30"/>
  </si>
  <si>
    <t>美教生発第</t>
    <rPh sb="0" eb="1">
      <t>ミ</t>
    </rPh>
    <rPh sb="1" eb="2">
      <t>キョウ</t>
    </rPh>
    <rPh sb="2" eb="3">
      <t>セイ</t>
    </rPh>
    <rPh sb="3" eb="4">
      <t>ハツ</t>
    </rPh>
    <rPh sb="4" eb="5">
      <t>ダイ</t>
    </rPh>
    <phoneticPr fontId="30"/>
  </si>
  <si>
    <t>→交付決定通知より</t>
    <rPh sb="1" eb="3">
      <t>コウフ</t>
    </rPh>
    <rPh sb="3" eb="5">
      <t>ケッテイ</t>
    </rPh>
    <rPh sb="5" eb="7">
      <t>ツウチ</t>
    </rPh>
    <phoneticPr fontId="30"/>
  </si>
  <si>
    <t>レンタカー</t>
    <phoneticPr fontId="30"/>
  </si>
  <si>
    <t>氷・薬品等</t>
    <rPh sb="0" eb="1">
      <t>コオリ</t>
    </rPh>
    <rPh sb="2" eb="4">
      <t>ヤクヒン</t>
    </rPh>
    <rPh sb="4" eb="5">
      <t>トウ</t>
    </rPh>
    <phoneticPr fontId="30"/>
  </si>
  <si>
    <t>ガソリン代</t>
    <rPh sb="4" eb="5">
      <t>ダイ</t>
    </rPh>
    <phoneticPr fontId="30"/>
  </si>
  <si>
    <t>※宿泊費に施設利用費を含む
　ワクアス(アリーナ・多目的室等)</t>
    <phoneticPr fontId="30"/>
  </si>
  <si>
    <t>高橋　杏凜</t>
    <rPh sb="0" eb="2">
      <t>タカハシ</t>
    </rPh>
    <rPh sb="3" eb="4">
      <t>アン</t>
    </rPh>
    <rPh sb="4" eb="5">
      <t>リン</t>
    </rPh>
    <phoneticPr fontId="30"/>
  </si>
  <si>
    <t>01 補助金等交付申請書</t>
    <rPh sb="3" eb="6">
      <t>ホジョキン</t>
    </rPh>
    <rPh sb="6" eb="7">
      <t>トウ</t>
    </rPh>
    <rPh sb="7" eb="9">
      <t>コウフ</t>
    </rPh>
    <rPh sb="9" eb="12">
      <t>シンセイショ</t>
    </rPh>
    <phoneticPr fontId="30"/>
  </si>
  <si>
    <t>02 補助事業等計画書</t>
    <rPh sb="3" eb="5">
      <t>ホジョ</t>
    </rPh>
    <rPh sb="5" eb="7">
      <t>ジギョウ</t>
    </rPh>
    <rPh sb="7" eb="8">
      <t>トウ</t>
    </rPh>
    <rPh sb="8" eb="11">
      <t>ケイカクショ</t>
    </rPh>
    <phoneticPr fontId="30"/>
  </si>
  <si>
    <t>03 合宿等計画書</t>
    <rPh sb="3" eb="5">
      <t>ガッシュク</t>
    </rPh>
    <rPh sb="5" eb="6">
      <t>トウ</t>
    </rPh>
    <rPh sb="6" eb="9">
      <t>ケイカクショ</t>
    </rPh>
    <phoneticPr fontId="30"/>
  </si>
  <si>
    <t>04 合宿参加者名簿</t>
    <rPh sb="3" eb="5">
      <t>ガッシュク</t>
    </rPh>
    <rPh sb="5" eb="7">
      <t>サンカ</t>
    </rPh>
    <rPh sb="7" eb="8">
      <t>シャ</t>
    </rPh>
    <rPh sb="8" eb="10">
      <t>メイボ</t>
    </rPh>
    <phoneticPr fontId="30"/>
  </si>
  <si>
    <t>05 補助金振込口座届出書</t>
    <rPh sb="3" eb="6">
      <t>ホジョキン</t>
    </rPh>
    <rPh sb="6" eb="8">
      <t>フリコミ</t>
    </rPh>
    <rPh sb="8" eb="10">
      <t>コウザ</t>
    </rPh>
    <rPh sb="10" eb="13">
      <t>トドケデショ</t>
    </rPh>
    <phoneticPr fontId="30"/>
  </si>
  <si>
    <t>07 実績報告書</t>
    <rPh sb="3" eb="5">
      <t>ジッセキ</t>
    </rPh>
    <rPh sb="5" eb="8">
      <t>ホウコクショ</t>
    </rPh>
    <phoneticPr fontId="30"/>
  </si>
  <si>
    <t>08 合宿等実績書</t>
    <rPh sb="3" eb="5">
      <t>ガッシュク</t>
    </rPh>
    <rPh sb="5" eb="6">
      <t>トウ</t>
    </rPh>
    <rPh sb="6" eb="8">
      <t>ジッセキ</t>
    </rPh>
    <rPh sb="8" eb="9">
      <t>ショ</t>
    </rPh>
    <phoneticPr fontId="30"/>
  </si>
  <si>
    <t>→ワクアスから発行</t>
    <rPh sb="7" eb="9">
      <t>ハッコウ</t>
    </rPh>
    <phoneticPr fontId="30"/>
  </si>
  <si>
    <t>様式第２号（第８条関係）</t>
    <phoneticPr fontId="30"/>
  </si>
  <si>
    <t>合　宿　等　実　績　書</t>
    <rPh sb="6" eb="7">
      <t>ミ</t>
    </rPh>
    <rPh sb="8" eb="9">
      <t>イサオ</t>
    </rPh>
    <phoneticPr fontId="30"/>
  </si>
  <si>
    <t>合宿等の内容</t>
    <rPh sb="0" eb="2">
      <t>ガッシュク</t>
    </rPh>
    <rPh sb="2" eb="3">
      <t>トウ</t>
    </rPh>
    <rPh sb="4" eb="6">
      <t>ナイヨウ</t>
    </rPh>
    <phoneticPr fontId="30"/>
  </si>
  <si>
    <t>〇合宿前</t>
    <rPh sb="1" eb="3">
      <t>ガッシュク</t>
    </rPh>
    <rPh sb="3" eb="4">
      <t>マエ</t>
    </rPh>
    <phoneticPr fontId="30"/>
  </si>
  <si>
    <t>〇合宿後</t>
    <rPh sb="1" eb="3">
      <t>ガッシュク</t>
    </rPh>
    <rPh sb="3" eb="4">
      <t>ゴ</t>
    </rPh>
    <phoneticPr fontId="30"/>
  </si>
  <si>
    <t>補助金等交付申請書</t>
    <rPh sb="0" eb="1">
      <t>ホ</t>
    </rPh>
    <rPh sb="1" eb="2">
      <t>スケ</t>
    </rPh>
    <rPh sb="2" eb="3">
      <t>キン</t>
    </rPh>
    <rPh sb="3" eb="4">
      <t>トウ</t>
    </rPh>
    <rPh sb="4" eb="5">
      <t>コウ</t>
    </rPh>
    <rPh sb="5" eb="6">
      <t>ヅケ</t>
    </rPh>
    <rPh sb="6" eb="7">
      <t>サル</t>
    </rPh>
    <rPh sb="7" eb="8">
      <t>ショウ</t>
    </rPh>
    <rPh sb="8" eb="9">
      <t>ショ</t>
    </rPh>
    <phoneticPr fontId="37"/>
  </si>
  <si>
    <t>補助事業等実績報告書</t>
    <rPh sb="0" eb="1">
      <t>ホ</t>
    </rPh>
    <rPh sb="1" eb="2">
      <t>スケ</t>
    </rPh>
    <rPh sb="2" eb="3">
      <t>コト</t>
    </rPh>
    <rPh sb="3" eb="4">
      <t>ギョウ</t>
    </rPh>
    <rPh sb="4" eb="5">
      <t>トウ</t>
    </rPh>
    <rPh sb="5" eb="6">
      <t>ミ</t>
    </rPh>
    <rPh sb="6" eb="7">
      <t>イサオ</t>
    </rPh>
    <rPh sb="7" eb="8">
      <t>ホウ</t>
    </rPh>
    <rPh sb="8" eb="9">
      <t>コク</t>
    </rPh>
    <rPh sb="9" eb="10">
      <t>ショ</t>
    </rPh>
    <phoneticPr fontId="37"/>
  </si>
  <si>
    <t>　令和　年度合宿応援事業について事業が完了しましたので、美郷町補助金等の適正化に関する規則第10条の規定により、</t>
    <rPh sb="1" eb="3">
      <t>レイワ</t>
    </rPh>
    <rPh sb="4" eb="6">
      <t>ネンド</t>
    </rPh>
    <rPh sb="6" eb="12">
      <t>ガッシュクオウエンジギョウ</t>
    </rPh>
    <rPh sb="16" eb="18">
      <t>ジギョウ</t>
    </rPh>
    <rPh sb="19" eb="21">
      <t>カンリョウ</t>
    </rPh>
    <rPh sb="28" eb="31">
      <t>ミサトチョウ</t>
    </rPh>
    <rPh sb="31" eb="35">
      <t>ホジョキントウ</t>
    </rPh>
    <rPh sb="36" eb="39">
      <t>テキセイカ</t>
    </rPh>
    <rPh sb="40" eb="41">
      <t>カン</t>
    </rPh>
    <rPh sb="43" eb="45">
      <t>キソク</t>
    </rPh>
    <rPh sb="45" eb="46">
      <t>ダイ</t>
    </rPh>
    <rPh sb="48" eb="49">
      <t>ジョウ</t>
    </rPh>
    <rPh sb="50" eb="52">
      <t>キテイ</t>
    </rPh>
    <phoneticPr fontId="30"/>
  </si>
  <si>
    <t xml:space="preserve"> 次のとおり報告します。</t>
    <phoneticPr fontId="30"/>
  </si>
  <si>
    <t>補助金の交付決定変更（取消）年月日　</t>
    <rPh sb="0" eb="3">
      <t>ホジョキン</t>
    </rPh>
    <rPh sb="4" eb="6">
      <t>コウフ</t>
    </rPh>
    <rPh sb="6" eb="8">
      <t>ケッテイ</t>
    </rPh>
    <rPh sb="8" eb="10">
      <t>ヘンコウ</t>
    </rPh>
    <rPh sb="11" eb="13">
      <t>トリケシ</t>
    </rPh>
    <rPh sb="14" eb="17">
      <t>ネンガッピ</t>
    </rPh>
    <phoneticPr fontId="37"/>
  </si>
  <si>
    <t>補助金の交付決定（取消）額　　　　　　　　　　　　　円</t>
    <rPh sb="0" eb="3">
      <t>ホジョキン</t>
    </rPh>
    <rPh sb="4" eb="6">
      <t>コウフ</t>
    </rPh>
    <rPh sb="6" eb="8">
      <t>ケッテイ</t>
    </rPh>
    <rPh sb="9" eb="11">
      <t>トリケシ</t>
    </rPh>
    <rPh sb="12" eb="13">
      <t>ガク</t>
    </rPh>
    <rPh sb="26" eb="27">
      <t>エン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</si>
</sst>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;\-#,##0;&quot;-&quot;"/>
    <numFmt numFmtId="177" formatCode="#,##0.0;[Red]\-#,##0.0"/>
    <numFmt numFmtId="178" formatCode="#,##0&quot;円&quot;"/>
    <numFmt numFmtId="179" formatCode="[DBNum3][$-411]ggge&quot;年&quot;m&quot;月&quot;d&quot;日&quot;"/>
    <numFmt numFmtId="180" formatCode="#,##0&quot;人&quot;"/>
    <numFmt numFmtId="181" formatCode="#,##0&quot;泊&quot;"/>
    <numFmt numFmtId="182" formatCode="[DBNum3]#,##0&quot;円&quot;"/>
    <numFmt numFmtId="183" formatCode="#,##0_ &quot;円 &quot;"/>
    <numFmt numFmtId="184" formatCode="#,##0&quot;円 &quot;"/>
    <numFmt numFmtId="185" formatCode="#,##0_);[Red]\(#,##0\)"/>
    <numFmt numFmtId="187" formatCode="[DBNum3]ggge&quot;年&quot;m&quot;月&quot;d&quot;日&quot;&quot;付け指令美教生第&quot;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Yu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SｺﾞｼｯｸE"/>
      <family val="3"/>
      <charset val="128"/>
    </font>
    <font>
      <sz val="11"/>
      <name val="メイリオ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Ｐゴシック"/>
      <family val="3"/>
      <charset val="128"/>
    </font>
    <font>
      <u/>
      <sz val="11"/>
      <name val="メイリオ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メイリオ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FDF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6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9" fillId="0" borderId="0" applyNumberFormat="0" applyFont="0">
      <alignment horizontal="center"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horizontal="center"/>
    </xf>
    <xf numFmtId="177" fontId="27" fillId="0" borderId="0" applyFill="0" applyBorder="0" applyProtection="0">
      <alignment horizontal="right"/>
    </xf>
    <xf numFmtId="6" fontId="14" fillId="0" borderId="0" applyFont="0" applyFill="0" applyBorder="0" applyAlignment="0" applyProtection="0"/>
    <xf numFmtId="0" fontId="28" fillId="7" borderId="6" applyNumberFormat="0" applyAlignment="0" applyProtection="0">
      <alignment vertical="center"/>
    </xf>
    <xf numFmtId="0" fontId="26" fillId="0" borderId="0">
      <alignment horizont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4" fillId="0" borderId="0"/>
    <xf numFmtId="0" fontId="1" fillId="0" borderId="0">
      <alignment vertical="center"/>
    </xf>
  </cellStyleXfs>
  <cellXfs count="227">
    <xf numFmtId="0" fontId="0" fillId="0" borderId="0" xfId="0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25" borderId="27" xfId="0" applyFont="1" applyFill="1" applyBorder="1" applyAlignment="1">
      <alignment horizontal="left"/>
    </xf>
    <xf numFmtId="49" fontId="33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178" fontId="33" fillId="0" borderId="0" xfId="0" applyNumberFormat="1" applyFont="1" applyFill="1" applyBorder="1" applyAlignment="1"/>
    <xf numFmtId="0" fontId="33" fillId="0" borderId="0" xfId="0" applyFont="1" applyFill="1" applyBorder="1"/>
    <xf numFmtId="0" fontId="32" fillId="0" borderId="0" xfId="0" applyFont="1" applyBorder="1" applyAlignment="1"/>
    <xf numFmtId="181" fontId="33" fillId="25" borderId="26" xfId="0" applyNumberFormat="1" applyFont="1" applyFill="1" applyBorder="1" applyAlignment="1">
      <alignment horizontal="left"/>
    </xf>
    <xf numFmtId="58" fontId="33" fillId="25" borderId="24" xfId="0" applyNumberFormat="1" applyFont="1" applyFill="1" applyBorder="1" applyAlignment="1">
      <alignment horizontal="left"/>
    </xf>
    <xf numFmtId="58" fontId="33" fillId="25" borderId="25" xfId="0" applyNumberFormat="1" applyFont="1" applyFill="1" applyBorder="1" applyAlignment="1">
      <alignment horizontal="left"/>
    </xf>
    <xf numFmtId="0" fontId="36" fillId="0" borderId="0" xfId="60" applyFont="1" applyAlignment="1">
      <alignment vertical="center"/>
    </xf>
    <xf numFmtId="0" fontId="36" fillId="0" borderId="0" xfId="60" applyFont="1" applyAlignment="1">
      <alignment vertical="center"/>
    </xf>
    <xf numFmtId="0" fontId="33" fillId="0" borderId="23" xfId="0" applyFont="1" applyBorder="1" applyAlignment="1">
      <alignment shrinkToFit="1"/>
    </xf>
    <xf numFmtId="0" fontId="33" fillId="0" borderId="0" xfId="0" applyFont="1" applyAlignment="1">
      <alignment shrinkToFit="1"/>
    </xf>
    <xf numFmtId="0" fontId="0" fillId="0" borderId="0" xfId="0" applyAlignment="1">
      <alignment shrinkToFit="1"/>
    </xf>
    <xf numFmtId="0" fontId="33" fillId="0" borderId="23" xfId="0" applyFont="1" applyBorder="1" applyAlignment="1">
      <alignment horizontal="left" vertical="center" shrinkToFit="1"/>
    </xf>
    <xf numFmtId="0" fontId="36" fillId="0" borderId="0" xfId="60" applyNumberFormat="1" applyFont="1" applyAlignment="1">
      <alignment vertical="top" wrapText="1"/>
    </xf>
    <xf numFmtId="0" fontId="36" fillId="0" borderId="12" xfId="60" applyFont="1" applyBorder="1" applyAlignment="1">
      <alignment vertical="center"/>
    </xf>
    <xf numFmtId="0" fontId="36" fillId="0" borderId="18" xfId="60" applyFont="1" applyBorder="1" applyAlignment="1">
      <alignment vertical="center"/>
    </xf>
    <xf numFmtId="0" fontId="36" fillId="0" borderId="20" xfId="60" applyFont="1" applyBorder="1" applyAlignment="1">
      <alignment vertical="center"/>
    </xf>
    <xf numFmtId="0" fontId="36" fillId="0" borderId="21" xfId="60" applyFont="1" applyBorder="1" applyAlignment="1">
      <alignment vertical="center"/>
    </xf>
    <xf numFmtId="0" fontId="36" fillId="0" borderId="19" xfId="60" applyFont="1" applyBorder="1" applyAlignment="1">
      <alignment vertical="center"/>
    </xf>
    <xf numFmtId="0" fontId="36" fillId="0" borderId="0" xfId="60" applyFont="1" applyBorder="1" applyAlignment="1">
      <alignment vertical="center"/>
    </xf>
    <xf numFmtId="0" fontId="36" fillId="0" borderId="14" xfId="60" applyFont="1" applyBorder="1" applyAlignment="1">
      <alignment vertical="center" wrapText="1" shrinkToFit="1"/>
    </xf>
    <xf numFmtId="0" fontId="36" fillId="0" borderId="14" xfId="60" applyFont="1" applyBorder="1" applyAlignment="1">
      <alignment vertical="center" shrinkToFit="1"/>
    </xf>
    <xf numFmtId="0" fontId="36" fillId="0" borderId="15" xfId="60" applyFont="1" applyBorder="1" applyAlignment="1">
      <alignment vertical="center" shrinkToFit="1"/>
    </xf>
    <xf numFmtId="0" fontId="33" fillId="0" borderId="0" xfId="0" applyFont="1" applyBorder="1" applyAlignment="1">
      <alignment shrinkToFit="1"/>
    </xf>
    <xf numFmtId="0" fontId="1" fillId="0" borderId="0" xfId="61">
      <alignment vertical="center"/>
    </xf>
    <xf numFmtId="0" fontId="38" fillId="0" borderId="0" xfId="61" applyFont="1" applyAlignment="1">
      <alignment horizontal="justify" vertical="center"/>
    </xf>
    <xf numFmtId="0" fontId="39" fillId="0" borderId="13" xfId="61" applyFont="1" applyBorder="1" applyAlignment="1">
      <alignment horizontal="center" vertical="center" wrapText="1"/>
    </xf>
    <xf numFmtId="58" fontId="39" fillId="0" borderId="13" xfId="61" applyNumberFormat="1" applyFont="1" applyBorder="1" applyAlignment="1">
      <alignment horizontal="center" vertical="center" wrapText="1"/>
    </xf>
    <xf numFmtId="0" fontId="39" fillId="24" borderId="13" xfId="61" applyFont="1" applyFill="1" applyBorder="1" applyAlignment="1">
      <alignment horizontal="justify" vertical="top" wrapText="1"/>
    </xf>
    <xf numFmtId="0" fontId="40" fillId="0" borderId="22" xfId="61" applyFont="1" applyBorder="1" applyAlignment="1">
      <alignment horizontal="left" vertical="center" wrapText="1"/>
    </xf>
    <xf numFmtId="0" fontId="40" fillId="0" borderId="30" xfId="61" applyFont="1" applyBorder="1" applyAlignment="1">
      <alignment horizontal="left" vertical="center" wrapText="1"/>
    </xf>
    <xf numFmtId="0" fontId="40" fillId="0" borderId="29" xfId="61" applyFont="1" applyBorder="1" applyAlignment="1">
      <alignment horizontal="center" vertical="center" wrapText="1"/>
    </xf>
    <xf numFmtId="0" fontId="36" fillId="0" borderId="0" xfId="60" applyFont="1" applyAlignment="1">
      <alignment vertical="center"/>
    </xf>
    <xf numFmtId="0" fontId="36" fillId="0" borderId="15" xfId="6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24" borderId="13" xfId="0" applyFill="1" applyBorder="1" applyAlignment="1">
      <alignment horizontal="center" vertical="center"/>
    </xf>
    <xf numFmtId="0" fontId="0" fillId="24" borderId="31" xfId="0" applyFill="1" applyBorder="1" applyAlignment="1">
      <alignment horizontal="center" vertical="center"/>
    </xf>
    <xf numFmtId="58" fontId="33" fillId="0" borderId="0" xfId="0" applyNumberFormat="1" applyFont="1" applyFill="1" applyBorder="1" applyAlignment="1">
      <alignment horizontal="left"/>
    </xf>
    <xf numFmtId="0" fontId="33" fillId="0" borderId="0" xfId="0" applyFont="1" applyFill="1"/>
    <xf numFmtId="0" fontId="42" fillId="0" borderId="0" xfId="0" applyFont="1"/>
    <xf numFmtId="0" fontId="33" fillId="0" borderId="0" xfId="0" applyFont="1" applyAlignment="1"/>
    <xf numFmtId="0" fontId="26" fillId="0" borderId="0" xfId="0" applyFont="1"/>
    <xf numFmtId="0" fontId="43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indent="1"/>
    </xf>
    <xf numFmtId="0" fontId="43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6" fillId="0" borderId="13" xfId="0" applyFont="1" applyBorder="1" applyAlignment="1">
      <alignment horizontal="left" vertical="center" indent="1"/>
    </xf>
    <xf numFmtId="58" fontId="26" fillId="0" borderId="0" xfId="0" applyNumberFormat="1" applyFont="1"/>
    <xf numFmtId="58" fontId="26" fillId="0" borderId="0" xfId="0" applyNumberFormat="1" applyFont="1" applyAlignment="1">
      <alignment horizontal="center"/>
    </xf>
    <xf numFmtId="58" fontId="33" fillId="25" borderId="33" xfId="0" applyNumberFormat="1" applyFont="1" applyFill="1" applyBorder="1" applyAlignment="1">
      <alignment horizontal="left"/>
    </xf>
    <xf numFmtId="58" fontId="33" fillId="25" borderId="34" xfId="0" applyNumberFormat="1" applyFont="1" applyFill="1" applyBorder="1" applyAlignment="1">
      <alignment horizontal="left"/>
    </xf>
    <xf numFmtId="0" fontId="26" fillId="24" borderId="13" xfId="0" applyFont="1" applyFill="1" applyBorder="1" applyAlignment="1">
      <alignment horizontal="left" vertical="center" indent="1"/>
    </xf>
    <xf numFmtId="58" fontId="26" fillId="24" borderId="0" xfId="0" applyNumberFormat="1" applyFont="1" applyFill="1" applyAlignment="1">
      <alignment horizontal="center"/>
    </xf>
    <xf numFmtId="0" fontId="39" fillId="0" borderId="13" xfId="61" applyFont="1" applyBorder="1" applyAlignment="1">
      <alignment horizontal="center" vertical="center" wrapText="1"/>
    </xf>
    <xf numFmtId="0" fontId="1" fillId="0" borderId="0" xfId="61">
      <alignment vertical="center"/>
    </xf>
    <xf numFmtId="0" fontId="36" fillId="0" borderId="18" xfId="60" applyFont="1" applyBorder="1" applyAlignment="1">
      <alignment horizontal="right" vertical="center"/>
    </xf>
    <xf numFmtId="0" fontId="34" fillId="0" borderId="18" xfId="60" applyBorder="1"/>
    <xf numFmtId="0" fontId="39" fillId="0" borderId="13" xfId="61" applyFont="1" applyFill="1" applyBorder="1" applyAlignment="1">
      <alignment horizontal="justify" vertical="top" wrapText="1"/>
    </xf>
    <xf numFmtId="58" fontId="33" fillId="26" borderId="24" xfId="0" applyNumberFormat="1" applyFont="1" applyFill="1" applyBorder="1" applyAlignment="1">
      <alignment horizontal="left"/>
    </xf>
    <xf numFmtId="58" fontId="33" fillId="26" borderId="25" xfId="0" applyNumberFormat="1" applyFont="1" applyFill="1" applyBorder="1" applyAlignment="1">
      <alignment horizontal="left"/>
    </xf>
    <xf numFmtId="0" fontId="33" fillId="26" borderId="24" xfId="0" applyNumberFormat="1" applyFont="1" applyFill="1" applyBorder="1" applyAlignment="1">
      <alignment horizontal="left"/>
    </xf>
    <xf numFmtId="0" fontId="45" fillId="0" borderId="0" xfId="0" applyFont="1" applyAlignment="1">
      <alignment shrinkToFit="1"/>
    </xf>
    <xf numFmtId="0" fontId="36" fillId="0" borderId="0" xfId="60" applyFont="1" applyAlignment="1">
      <alignment vertical="center"/>
    </xf>
    <xf numFmtId="58" fontId="33" fillId="26" borderId="24" xfId="0" applyNumberFormat="1" applyFont="1" applyFill="1" applyBorder="1" applyAlignment="1">
      <alignment horizontal="left"/>
    </xf>
    <xf numFmtId="58" fontId="33" fillId="26" borderId="25" xfId="0" applyNumberFormat="1" applyFont="1" applyFill="1" applyBorder="1" applyAlignment="1">
      <alignment horizontal="left"/>
    </xf>
    <xf numFmtId="0" fontId="33" fillId="25" borderId="24" xfId="0" applyNumberFormat="1" applyFont="1" applyFill="1" applyBorder="1" applyAlignment="1">
      <alignment horizontal="left"/>
    </xf>
    <xf numFmtId="0" fontId="33" fillId="25" borderId="25" xfId="0" applyNumberFormat="1" applyFont="1" applyFill="1" applyBorder="1" applyAlignment="1">
      <alignment horizontal="left"/>
    </xf>
    <xf numFmtId="180" fontId="33" fillId="25" borderId="26" xfId="0" applyNumberFormat="1" applyFont="1" applyFill="1" applyBorder="1" applyAlignment="1">
      <alignment horizontal="left" vertical="center" wrapText="1"/>
    </xf>
    <xf numFmtId="180" fontId="33" fillId="25" borderId="27" xfId="0" applyNumberFormat="1" applyFont="1" applyFill="1" applyBorder="1" applyAlignment="1">
      <alignment horizontal="left" vertical="center" wrapText="1"/>
    </xf>
    <xf numFmtId="58" fontId="33" fillId="25" borderId="24" xfId="0" applyNumberFormat="1" applyFont="1" applyFill="1" applyBorder="1" applyAlignment="1">
      <alignment horizontal="left"/>
    </xf>
    <xf numFmtId="58" fontId="33" fillId="25" borderId="25" xfId="0" applyNumberFormat="1" applyFont="1" applyFill="1" applyBorder="1" applyAlignment="1">
      <alignment horizontal="left"/>
    </xf>
    <xf numFmtId="3" fontId="33" fillId="25" borderId="26" xfId="0" applyNumberFormat="1" applyFont="1" applyFill="1" applyBorder="1" applyAlignment="1">
      <alignment horizontal="left"/>
    </xf>
    <xf numFmtId="3" fontId="33" fillId="25" borderId="27" xfId="0" applyNumberFormat="1" applyFont="1" applyFill="1" applyBorder="1" applyAlignment="1">
      <alignment horizontal="left"/>
    </xf>
    <xf numFmtId="180" fontId="33" fillId="25" borderId="26" xfId="0" applyNumberFormat="1" applyFont="1" applyFill="1" applyBorder="1" applyAlignment="1">
      <alignment horizontal="left"/>
    </xf>
    <xf numFmtId="180" fontId="33" fillId="25" borderId="27" xfId="0" applyNumberFormat="1" applyFont="1" applyFill="1" applyBorder="1" applyAlignment="1">
      <alignment horizontal="left"/>
    </xf>
    <xf numFmtId="0" fontId="36" fillId="0" borderId="0" xfId="60" applyFont="1" applyAlignment="1">
      <alignment vertical="center"/>
    </xf>
    <xf numFmtId="49" fontId="36" fillId="0" borderId="0" xfId="60" applyNumberFormat="1" applyFont="1" applyAlignment="1">
      <alignment vertical="center"/>
    </xf>
    <xf numFmtId="0" fontId="36" fillId="0" borderId="0" xfId="60" applyFont="1" applyAlignment="1">
      <alignment horizontal="distributed" vertical="center" wrapText="1"/>
    </xf>
    <xf numFmtId="0" fontId="36" fillId="0" borderId="0" xfId="60" applyNumberFormat="1" applyFont="1" applyAlignment="1">
      <alignment horizontal="left" vertical="center" wrapText="1" indent="1"/>
    </xf>
    <xf numFmtId="49" fontId="36" fillId="0" borderId="0" xfId="60" applyNumberFormat="1" applyFont="1" applyAlignment="1">
      <alignment horizontal="center" vertical="center"/>
    </xf>
    <xf numFmtId="0" fontId="36" fillId="0" borderId="0" xfId="60" applyFont="1" applyAlignment="1">
      <alignment horizontal="distributed" vertical="center"/>
    </xf>
    <xf numFmtId="182" fontId="36" fillId="0" borderId="0" xfId="60" applyNumberFormat="1" applyFont="1" applyAlignment="1">
      <alignment horizontal="center" vertical="center"/>
    </xf>
    <xf numFmtId="49" fontId="36" fillId="0" borderId="0" xfId="60" applyNumberFormat="1" applyFont="1" applyAlignment="1">
      <alignment horizontal="left" vertical="center" indent="2"/>
    </xf>
    <xf numFmtId="0" fontId="36" fillId="0" borderId="0" xfId="60" applyFont="1" applyAlignment="1">
      <alignment vertical="center" wrapText="1"/>
    </xf>
    <xf numFmtId="0" fontId="36" fillId="0" borderId="0" xfId="60" applyFont="1" applyAlignment="1">
      <alignment horizontal="center" vertical="center"/>
    </xf>
    <xf numFmtId="0" fontId="36" fillId="0" borderId="0" xfId="60" applyFont="1" applyAlignment="1">
      <alignment horizontal="left" vertical="center" indent="2"/>
    </xf>
    <xf numFmtId="58" fontId="36" fillId="0" borderId="0" xfId="60" applyNumberFormat="1" applyFont="1" applyAlignment="1">
      <alignment vertical="center" shrinkToFit="1"/>
    </xf>
    <xf numFmtId="0" fontId="36" fillId="0" borderId="0" xfId="60" applyFont="1" applyAlignment="1">
      <alignment vertical="center" shrinkToFit="1"/>
    </xf>
    <xf numFmtId="0" fontId="36" fillId="0" borderId="0" xfId="60" applyFont="1" applyAlignment="1">
      <alignment horizontal="left" vertical="center"/>
    </xf>
    <xf numFmtId="0" fontId="35" fillId="0" borderId="0" xfId="60" applyFont="1" applyAlignment="1">
      <alignment vertical="center"/>
    </xf>
    <xf numFmtId="179" fontId="36" fillId="0" borderId="0" xfId="60" quotePrefix="1" applyNumberFormat="1" applyFont="1" applyAlignment="1">
      <alignment horizontal="right" vertical="center"/>
    </xf>
    <xf numFmtId="179" fontId="36" fillId="0" borderId="0" xfId="60" applyNumberFormat="1" applyFont="1" applyAlignment="1">
      <alignment horizontal="right" vertical="center"/>
    </xf>
    <xf numFmtId="0" fontId="36" fillId="0" borderId="14" xfId="60" applyFont="1" applyBorder="1" applyAlignment="1">
      <alignment vertical="center"/>
    </xf>
    <xf numFmtId="0" fontId="36" fillId="24" borderId="14" xfId="60" applyFont="1" applyFill="1" applyBorder="1" applyAlignment="1">
      <alignment horizontal="left" vertical="center" wrapText="1"/>
    </xf>
    <xf numFmtId="0" fontId="36" fillId="24" borderId="14" xfId="60" applyFont="1" applyFill="1" applyBorder="1" applyAlignment="1">
      <alignment horizontal="left" vertical="center"/>
    </xf>
    <xf numFmtId="0" fontId="36" fillId="24" borderId="15" xfId="60" applyFont="1" applyFill="1" applyBorder="1" applyAlignment="1">
      <alignment horizontal="left" vertical="center"/>
    </xf>
    <xf numFmtId="0" fontId="36" fillId="24" borderId="0" xfId="60" applyFont="1" applyFill="1" applyBorder="1" applyAlignment="1">
      <alignment horizontal="left" vertical="center" wrapText="1"/>
    </xf>
    <xf numFmtId="0" fontId="36" fillId="24" borderId="0" xfId="60" applyFont="1" applyFill="1" applyBorder="1" applyAlignment="1">
      <alignment horizontal="left" vertical="center"/>
    </xf>
    <xf numFmtId="0" fontId="36" fillId="24" borderId="28" xfId="60" applyFont="1" applyFill="1" applyBorder="1" applyAlignment="1">
      <alignment horizontal="left" vertical="center"/>
    </xf>
    <xf numFmtId="0" fontId="36" fillId="24" borderId="16" xfId="60" applyFont="1" applyFill="1" applyBorder="1" applyAlignment="1">
      <alignment horizontal="left" vertical="center"/>
    </xf>
    <xf numFmtId="0" fontId="36" fillId="24" borderId="17" xfId="60" applyFont="1" applyFill="1" applyBorder="1" applyAlignment="1">
      <alignment horizontal="left" vertical="center"/>
    </xf>
    <xf numFmtId="0" fontId="36" fillId="0" borderId="16" xfId="60" applyFont="1" applyBorder="1" applyAlignment="1">
      <alignment vertical="center"/>
    </xf>
    <xf numFmtId="0" fontId="36" fillId="0" borderId="20" xfId="60" applyFont="1" applyBorder="1" applyAlignment="1">
      <alignment vertical="top" wrapText="1"/>
    </xf>
    <xf numFmtId="0" fontId="36" fillId="0" borderId="14" xfId="60" applyFont="1" applyBorder="1" applyAlignment="1">
      <alignment vertical="top"/>
    </xf>
    <xf numFmtId="0" fontId="36" fillId="0" borderId="15" xfId="60" applyFont="1" applyBorder="1" applyAlignment="1">
      <alignment vertical="top"/>
    </xf>
    <xf numFmtId="0" fontId="36" fillId="0" borderId="21" xfId="60" applyFont="1" applyBorder="1" applyAlignment="1">
      <alignment vertical="top"/>
    </xf>
    <xf numFmtId="0" fontId="36" fillId="0" borderId="0" xfId="60" applyFont="1" applyBorder="1" applyAlignment="1">
      <alignment vertical="top"/>
    </xf>
    <xf numFmtId="0" fontId="36" fillId="0" borderId="28" xfId="60" applyFont="1" applyBorder="1" applyAlignment="1">
      <alignment vertical="top"/>
    </xf>
    <xf numFmtId="0" fontId="36" fillId="0" borderId="19" xfId="60" applyFont="1" applyBorder="1" applyAlignment="1">
      <alignment vertical="top"/>
    </xf>
    <xf numFmtId="0" fontId="36" fillId="0" borderId="16" xfId="60" applyFont="1" applyBorder="1" applyAlignment="1">
      <alignment vertical="top"/>
    </xf>
    <xf numFmtId="0" fontId="36" fillId="0" borderId="17" xfId="60" applyFont="1" applyBorder="1" applyAlignment="1">
      <alignment vertical="top"/>
    </xf>
    <xf numFmtId="0" fontId="36" fillId="0" borderId="0" xfId="60" applyFont="1" applyBorder="1" applyAlignment="1">
      <alignment vertical="center"/>
    </xf>
    <xf numFmtId="179" fontId="36" fillId="0" borderId="0" xfId="60" applyNumberFormat="1" applyFont="1" applyBorder="1" applyAlignment="1">
      <alignment horizontal="left" vertical="center" indent="2"/>
    </xf>
    <xf numFmtId="179" fontId="36" fillId="0" borderId="28" xfId="60" applyNumberFormat="1" applyFont="1" applyBorder="1" applyAlignment="1">
      <alignment horizontal="left" vertical="center" indent="2"/>
    </xf>
    <xf numFmtId="0" fontId="36" fillId="0" borderId="14" xfId="60" applyFont="1" applyBorder="1" applyAlignment="1">
      <alignment horizontal="left" vertical="center" indent="2"/>
    </xf>
    <xf numFmtId="0" fontId="36" fillId="0" borderId="15" xfId="60" applyFont="1" applyBorder="1" applyAlignment="1">
      <alignment horizontal="left" vertical="center" indent="2"/>
    </xf>
    <xf numFmtId="0" fontId="36" fillId="0" borderId="16" xfId="60" applyFont="1" applyBorder="1" applyAlignment="1">
      <alignment horizontal="center" vertical="center"/>
    </xf>
    <xf numFmtId="183" fontId="36" fillId="0" borderId="16" xfId="60" applyNumberFormat="1" applyFont="1" applyBorder="1" applyAlignment="1">
      <alignment horizontal="center" vertical="center"/>
    </xf>
    <xf numFmtId="183" fontId="36" fillId="0" borderId="17" xfId="60" applyNumberFormat="1" applyFont="1" applyBorder="1" applyAlignment="1">
      <alignment horizontal="center" vertical="center"/>
    </xf>
    <xf numFmtId="184" fontId="36" fillId="0" borderId="16" xfId="60" applyNumberFormat="1" applyFont="1" applyBorder="1" applyAlignment="1">
      <alignment horizontal="center" vertical="center"/>
    </xf>
    <xf numFmtId="180" fontId="36" fillId="0" borderId="16" xfId="60" applyNumberFormat="1" applyFont="1" applyBorder="1" applyAlignment="1">
      <alignment horizontal="center" vertical="center"/>
    </xf>
    <xf numFmtId="181" fontId="36" fillId="0" borderId="16" xfId="60" applyNumberFormat="1" applyFont="1" applyBorder="1" applyAlignment="1">
      <alignment horizontal="center" vertical="center"/>
    </xf>
    <xf numFmtId="185" fontId="36" fillId="0" borderId="12" xfId="60" applyNumberFormat="1" applyFont="1" applyBorder="1" applyAlignment="1">
      <alignment vertical="center"/>
    </xf>
    <xf numFmtId="185" fontId="36" fillId="0" borderId="2" xfId="60" applyNumberFormat="1" applyFont="1" applyBorder="1" applyAlignment="1">
      <alignment vertical="center"/>
    </xf>
    <xf numFmtId="185" fontId="36" fillId="0" borderId="18" xfId="60" applyNumberFormat="1" applyFont="1" applyBorder="1" applyAlignment="1">
      <alignment vertical="center"/>
    </xf>
    <xf numFmtId="185" fontId="36" fillId="0" borderId="12" xfId="60" applyNumberFormat="1" applyFont="1" applyBorder="1" applyAlignment="1">
      <alignment horizontal="right" vertical="center"/>
    </xf>
    <xf numFmtId="185" fontId="36" fillId="0" borderId="2" xfId="60" applyNumberFormat="1" applyFont="1" applyBorder="1" applyAlignment="1">
      <alignment horizontal="right" vertical="center"/>
    </xf>
    <xf numFmtId="185" fontId="36" fillId="0" borderId="18" xfId="60" applyNumberFormat="1" applyFont="1" applyBorder="1" applyAlignment="1">
      <alignment horizontal="right" vertical="center"/>
    </xf>
    <xf numFmtId="0" fontId="36" fillId="0" borderId="20" xfId="60" applyFont="1" applyBorder="1" applyAlignment="1">
      <alignment horizontal="center" vertical="center"/>
    </xf>
    <xf numFmtId="0" fontId="36" fillId="0" borderId="14" xfId="60" applyFont="1" applyBorder="1" applyAlignment="1">
      <alignment horizontal="center" vertical="center"/>
    </xf>
    <xf numFmtId="0" fontId="36" fillId="0" borderId="15" xfId="60" applyFont="1" applyBorder="1" applyAlignment="1">
      <alignment horizontal="center" vertical="center"/>
    </xf>
    <xf numFmtId="179" fontId="36" fillId="0" borderId="14" xfId="60" applyNumberFormat="1" applyFont="1" applyBorder="1" applyAlignment="1">
      <alignment horizontal="left" vertical="center" indent="2"/>
    </xf>
    <xf numFmtId="179" fontId="36" fillId="0" borderId="15" xfId="60" applyNumberFormat="1" applyFont="1" applyBorder="1" applyAlignment="1">
      <alignment horizontal="left" vertical="center" indent="2"/>
    </xf>
    <xf numFmtId="0" fontId="36" fillId="0" borderId="12" xfId="60" applyFont="1" applyBorder="1" applyAlignment="1">
      <alignment horizontal="center" vertical="center"/>
    </xf>
    <xf numFmtId="0" fontId="36" fillId="0" borderId="2" xfId="60" applyFont="1" applyBorder="1" applyAlignment="1">
      <alignment horizontal="center" vertical="center"/>
    </xf>
    <xf numFmtId="0" fontId="36" fillId="0" borderId="18" xfId="60" applyFont="1" applyBorder="1" applyAlignment="1">
      <alignment horizontal="center" vertical="center"/>
    </xf>
    <xf numFmtId="185" fontId="36" fillId="0" borderId="13" xfId="60" applyNumberFormat="1" applyFont="1" applyBorder="1" applyAlignment="1">
      <alignment horizontal="center" vertical="center"/>
    </xf>
    <xf numFmtId="0" fontId="36" fillId="24" borderId="13" xfId="60" applyFont="1" applyFill="1" applyBorder="1" applyAlignment="1">
      <alignment vertical="center"/>
    </xf>
    <xf numFmtId="185" fontId="36" fillId="24" borderId="13" xfId="60" applyNumberFormat="1" applyFont="1" applyFill="1" applyBorder="1" applyAlignment="1">
      <alignment horizontal="center" vertical="center"/>
    </xf>
    <xf numFmtId="185" fontId="36" fillId="24" borderId="12" xfId="60" applyNumberFormat="1" applyFont="1" applyFill="1" applyBorder="1" applyAlignment="1">
      <alignment vertical="center"/>
    </xf>
    <xf numFmtId="185" fontId="36" fillId="24" borderId="2" xfId="60" applyNumberFormat="1" applyFont="1" applyFill="1" applyBorder="1" applyAlignment="1">
      <alignment vertical="center"/>
    </xf>
    <xf numFmtId="185" fontId="36" fillId="24" borderId="18" xfId="60" applyNumberFormat="1" applyFont="1" applyFill="1" applyBorder="1" applyAlignment="1">
      <alignment vertical="center"/>
    </xf>
    <xf numFmtId="0" fontId="36" fillId="24" borderId="22" xfId="60" applyFont="1" applyFill="1" applyBorder="1" applyAlignment="1">
      <alignment vertical="center"/>
    </xf>
    <xf numFmtId="185" fontId="36" fillId="24" borderId="22" xfId="60" applyNumberFormat="1" applyFont="1" applyFill="1" applyBorder="1" applyAlignment="1">
      <alignment horizontal="center" vertical="center"/>
    </xf>
    <xf numFmtId="185" fontId="36" fillId="24" borderId="20" xfId="60" applyNumberFormat="1" applyFont="1" applyFill="1" applyBorder="1" applyAlignment="1">
      <alignment vertical="center"/>
    </xf>
    <xf numFmtId="185" fontId="36" fillId="24" borderId="14" xfId="60" applyNumberFormat="1" applyFont="1" applyFill="1" applyBorder="1" applyAlignment="1">
      <alignment vertical="center"/>
    </xf>
    <xf numFmtId="185" fontId="36" fillId="24" borderId="15" xfId="60" applyNumberFormat="1" applyFont="1" applyFill="1" applyBorder="1" applyAlignment="1">
      <alignment vertical="center"/>
    </xf>
    <xf numFmtId="185" fontId="36" fillId="24" borderId="12" xfId="60" applyNumberFormat="1" applyFont="1" applyFill="1" applyBorder="1" applyAlignment="1">
      <alignment horizontal="right" vertical="center"/>
    </xf>
    <xf numFmtId="185" fontId="36" fillId="24" borderId="2" xfId="60" applyNumberFormat="1" applyFont="1" applyFill="1" applyBorder="1" applyAlignment="1">
      <alignment horizontal="right" vertical="center"/>
    </xf>
    <xf numFmtId="185" fontId="36" fillId="24" borderId="18" xfId="60" applyNumberFormat="1" applyFont="1" applyFill="1" applyBorder="1" applyAlignment="1">
      <alignment horizontal="right" vertical="center"/>
    </xf>
    <xf numFmtId="185" fontId="36" fillId="24" borderId="12" xfId="60" applyNumberFormat="1" applyFont="1" applyFill="1" applyBorder="1" applyAlignment="1">
      <alignment vertical="center" shrinkToFit="1"/>
    </xf>
    <xf numFmtId="185" fontId="36" fillId="24" borderId="2" xfId="60" applyNumberFormat="1" applyFont="1" applyFill="1" applyBorder="1" applyAlignment="1">
      <alignment vertical="center" shrinkToFit="1"/>
    </xf>
    <xf numFmtId="185" fontId="36" fillId="24" borderId="18" xfId="60" applyNumberFormat="1" applyFont="1" applyFill="1" applyBorder="1" applyAlignment="1">
      <alignment vertical="center" shrinkToFit="1"/>
    </xf>
    <xf numFmtId="0" fontId="36" fillId="24" borderId="12" xfId="60" applyFont="1" applyFill="1" applyBorder="1" applyAlignment="1">
      <alignment vertical="center"/>
    </xf>
    <xf numFmtId="0" fontId="36" fillId="24" borderId="2" xfId="60" applyFont="1" applyFill="1" applyBorder="1" applyAlignment="1">
      <alignment vertical="center"/>
    </xf>
    <xf numFmtId="185" fontId="36" fillId="24" borderId="12" xfId="60" applyNumberFormat="1" applyFont="1" applyFill="1" applyBorder="1" applyAlignment="1">
      <alignment horizontal="center" vertical="center"/>
    </xf>
    <xf numFmtId="185" fontId="36" fillId="24" borderId="2" xfId="60" applyNumberFormat="1" applyFont="1" applyFill="1" applyBorder="1" applyAlignment="1">
      <alignment horizontal="center" vertical="center"/>
    </xf>
    <xf numFmtId="185" fontId="36" fillId="24" borderId="18" xfId="60" applyNumberFormat="1" applyFont="1" applyFill="1" applyBorder="1" applyAlignment="1">
      <alignment horizontal="center" vertical="center"/>
    </xf>
    <xf numFmtId="185" fontId="36" fillId="24" borderId="21" xfId="60" applyNumberFormat="1" applyFont="1" applyFill="1" applyBorder="1" applyAlignment="1">
      <alignment vertical="center"/>
    </xf>
    <xf numFmtId="185" fontId="36" fillId="24" borderId="0" xfId="60" applyNumberFormat="1" applyFont="1" applyFill="1" applyBorder="1" applyAlignment="1">
      <alignment vertical="center"/>
    </xf>
    <xf numFmtId="185" fontId="36" fillId="24" borderId="28" xfId="60" applyNumberFormat="1" applyFont="1" applyFill="1" applyBorder="1" applyAlignment="1">
      <alignment vertical="center"/>
    </xf>
    <xf numFmtId="0" fontId="36" fillId="0" borderId="20" xfId="60" applyFont="1" applyBorder="1" applyAlignment="1">
      <alignment vertical="center"/>
    </xf>
    <xf numFmtId="0" fontId="36" fillId="0" borderId="19" xfId="60" applyFont="1" applyBorder="1" applyAlignment="1">
      <alignment vertical="center"/>
    </xf>
    <xf numFmtId="0" fontId="36" fillId="0" borderId="14" xfId="60" applyFont="1" applyBorder="1" applyAlignment="1">
      <alignment horizontal="distributed" vertical="center"/>
    </xf>
    <xf numFmtId="0" fontId="36" fillId="0" borderId="16" xfId="60" applyFont="1" applyBorder="1" applyAlignment="1">
      <alignment horizontal="distributed" vertical="center"/>
    </xf>
    <xf numFmtId="0" fontId="36" fillId="0" borderId="15" xfId="60" applyFont="1" applyBorder="1" applyAlignment="1">
      <alignment vertical="center"/>
    </xf>
    <xf numFmtId="0" fontId="36" fillId="0" borderId="17" xfId="60" applyFont="1" applyBorder="1" applyAlignment="1">
      <alignment vertical="center"/>
    </xf>
    <xf numFmtId="0" fontId="36" fillId="0" borderId="19" xfId="60" applyFont="1" applyBorder="1" applyAlignment="1">
      <alignment horizontal="center" vertical="center"/>
    </xf>
    <xf numFmtId="0" fontId="36" fillId="0" borderId="17" xfId="60" applyFont="1" applyBorder="1" applyAlignment="1">
      <alignment horizontal="center" vertical="center"/>
    </xf>
    <xf numFmtId="0" fontId="36" fillId="0" borderId="2" xfId="60" applyFont="1" applyBorder="1" applyAlignment="1">
      <alignment horizontal="distributed" vertical="center"/>
    </xf>
    <xf numFmtId="0" fontId="36" fillId="0" borderId="12" xfId="60" applyFont="1" applyBorder="1" applyAlignment="1">
      <alignment horizontal="left" vertical="center" indent="1"/>
    </xf>
    <xf numFmtId="0" fontId="36" fillId="0" borderId="2" xfId="60" applyFont="1" applyBorder="1" applyAlignment="1">
      <alignment horizontal="left" vertical="center" indent="1"/>
    </xf>
    <xf numFmtId="0" fontId="36" fillId="0" borderId="18" xfId="60" applyFont="1" applyBorder="1" applyAlignment="1">
      <alignment horizontal="left" vertical="center" indent="1"/>
    </xf>
    <xf numFmtId="58" fontId="36" fillId="0" borderId="12" xfId="60" applyNumberFormat="1" applyFont="1" applyBorder="1" applyAlignment="1">
      <alignment horizontal="left" vertical="center" indent="1"/>
    </xf>
    <xf numFmtId="0" fontId="39" fillId="0" borderId="13" xfId="61" applyFont="1" applyBorder="1" applyAlignment="1">
      <alignment horizontal="center" vertical="center" wrapText="1"/>
    </xf>
    <xf numFmtId="0" fontId="38" fillId="0" borderId="0" xfId="61" applyFont="1" applyAlignment="1">
      <alignment horizontal="justify" vertical="center" wrapText="1"/>
    </xf>
    <xf numFmtId="0" fontId="1" fillId="0" borderId="0" xfId="61">
      <alignment vertical="center"/>
    </xf>
    <xf numFmtId="0" fontId="38" fillId="0" borderId="0" xfId="61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3" fillId="24" borderId="13" xfId="0" applyFont="1" applyFill="1" applyBorder="1" applyAlignment="1">
      <alignment horizontal="left" vertical="top"/>
    </xf>
    <xf numFmtId="0" fontId="44" fillId="0" borderId="0" xfId="0" applyFont="1" applyAlignment="1">
      <alignment horizontal="center"/>
    </xf>
    <xf numFmtId="0" fontId="36" fillId="0" borderId="13" xfId="60" applyFont="1" applyFill="1" applyBorder="1" applyAlignment="1">
      <alignment vertical="center"/>
    </xf>
    <xf numFmtId="0" fontId="36" fillId="0" borderId="13" xfId="60" applyFont="1" applyFill="1" applyBorder="1" applyAlignment="1">
      <alignment horizontal="center" vertical="center"/>
    </xf>
    <xf numFmtId="183" fontId="36" fillId="0" borderId="13" xfId="60" applyNumberFormat="1" applyFont="1" applyFill="1" applyBorder="1" applyAlignment="1">
      <alignment vertical="center"/>
    </xf>
    <xf numFmtId="0" fontId="36" fillId="24" borderId="13" xfId="60" applyFont="1" applyFill="1" applyBorder="1" applyAlignment="1">
      <alignment horizontal="center" vertical="center"/>
    </xf>
    <xf numFmtId="0" fontId="36" fillId="0" borderId="2" xfId="60" applyFont="1" applyBorder="1" applyAlignment="1">
      <alignment vertical="center"/>
    </xf>
    <xf numFmtId="179" fontId="36" fillId="0" borderId="2" xfId="60" quotePrefix="1" applyNumberFormat="1" applyFont="1" applyBorder="1" applyAlignment="1">
      <alignment horizontal="right" vertical="center"/>
    </xf>
    <xf numFmtId="179" fontId="36" fillId="0" borderId="2" xfId="60" applyNumberFormat="1" applyFont="1" applyBorder="1" applyAlignment="1">
      <alignment horizontal="right" vertical="center"/>
    </xf>
    <xf numFmtId="0" fontId="36" fillId="0" borderId="0" xfId="60" applyFont="1" applyBorder="1" applyAlignment="1">
      <alignment horizontal="center" vertical="center"/>
    </xf>
    <xf numFmtId="0" fontId="36" fillId="0" borderId="28" xfId="60" applyFont="1" applyBorder="1" applyAlignment="1">
      <alignment horizontal="center" vertical="center"/>
    </xf>
    <xf numFmtId="0" fontId="36" fillId="0" borderId="21" xfId="60" applyFont="1" applyBorder="1" applyAlignment="1">
      <alignment horizontal="center" vertical="center"/>
    </xf>
    <xf numFmtId="182" fontId="36" fillId="0" borderId="2" xfId="60" applyNumberFormat="1" applyFont="1" applyBorder="1"/>
    <xf numFmtId="183" fontId="36" fillId="24" borderId="13" xfId="60" applyNumberFormat="1" applyFont="1" applyFill="1" applyBorder="1" applyAlignment="1">
      <alignment vertical="center"/>
    </xf>
    <xf numFmtId="0" fontId="36" fillId="0" borderId="20" xfId="60" applyFont="1" applyBorder="1" applyAlignment="1">
      <alignment horizontal="center" vertical="center" textRotation="255"/>
    </xf>
    <xf numFmtId="0" fontId="36" fillId="0" borderId="14" xfId="60" applyFont="1" applyBorder="1" applyAlignment="1">
      <alignment horizontal="center" vertical="center" textRotation="255"/>
    </xf>
    <xf numFmtId="0" fontId="36" fillId="0" borderId="15" xfId="60" applyFont="1" applyBorder="1" applyAlignment="1">
      <alignment horizontal="center" vertical="center" textRotation="255"/>
    </xf>
    <xf numFmtId="0" fontId="36" fillId="0" borderId="21" xfId="60" applyFont="1" applyBorder="1" applyAlignment="1">
      <alignment horizontal="center" vertical="center" textRotation="255"/>
    </xf>
    <xf numFmtId="0" fontId="36" fillId="0" borderId="0" xfId="60" applyFont="1" applyBorder="1" applyAlignment="1">
      <alignment horizontal="center" vertical="center" textRotation="255"/>
    </xf>
    <xf numFmtId="0" fontId="36" fillId="0" borderId="28" xfId="60" applyFont="1" applyBorder="1" applyAlignment="1">
      <alignment horizontal="center" vertical="center" textRotation="255"/>
    </xf>
    <xf numFmtId="0" fontId="36" fillId="0" borderId="19" xfId="60" applyFont="1" applyBorder="1" applyAlignment="1">
      <alignment horizontal="center" vertical="center" textRotation="255"/>
    </xf>
    <xf numFmtId="0" fontId="36" fillId="0" borderId="16" xfId="60" applyFont="1" applyBorder="1" applyAlignment="1">
      <alignment horizontal="center" vertical="center" textRotation="255"/>
    </xf>
    <xf numFmtId="0" fontId="36" fillId="0" borderId="17" xfId="60" applyFont="1" applyBorder="1" applyAlignment="1">
      <alignment horizontal="center" vertical="center" textRotation="255"/>
    </xf>
    <xf numFmtId="0" fontId="36" fillId="0" borderId="13" xfId="60" applyFont="1" applyBorder="1" applyAlignment="1">
      <alignment horizontal="distributed" vertical="center" justifyLastLine="1"/>
    </xf>
    <xf numFmtId="0" fontId="36" fillId="0" borderId="20" xfId="60" applyFont="1" applyBorder="1" applyAlignment="1">
      <alignment horizontal="distributed" vertical="center" justifyLastLine="1"/>
    </xf>
    <xf numFmtId="0" fontId="36" fillId="0" borderId="14" xfId="60" applyFont="1" applyBorder="1" applyAlignment="1">
      <alignment horizontal="distributed" vertical="center" justifyLastLine="1"/>
    </xf>
    <xf numFmtId="0" fontId="36" fillId="0" borderId="15" xfId="60" applyFont="1" applyBorder="1" applyAlignment="1">
      <alignment horizontal="distributed" vertical="center" justifyLastLine="1"/>
    </xf>
    <xf numFmtId="0" fontId="36" fillId="0" borderId="19" xfId="60" applyFont="1" applyBorder="1" applyAlignment="1">
      <alignment horizontal="distributed" vertical="center" justifyLastLine="1"/>
    </xf>
    <xf numFmtId="0" fontId="36" fillId="0" borderId="16" xfId="60" applyFont="1" applyBorder="1" applyAlignment="1">
      <alignment horizontal="distributed" vertical="center" justifyLastLine="1"/>
    </xf>
    <xf numFmtId="0" fontId="36" fillId="0" borderId="17" xfId="60" applyFont="1" applyBorder="1" applyAlignment="1">
      <alignment horizontal="distributed" vertical="center" justifyLastLine="1"/>
    </xf>
    <xf numFmtId="0" fontId="36" fillId="0" borderId="12" xfId="60" applyFont="1" applyFill="1" applyBorder="1" applyAlignment="1">
      <alignment vertical="center"/>
    </xf>
    <xf numFmtId="0" fontId="36" fillId="0" borderId="2" xfId="60" applyFont="1" applyFill="1" applyBorder="1" applyAlignment="1">
      <alignment vertical="center"/>
    </xf>
    <xf numFmtId="0" fontId="36" fillId="0" borderId="18" xfId="60" applyFont="1" applyFill="1" applyBorder="1" applyAlignment="1">
      <alignment vertical="center"/>
    </xf>
    <xf numFmtId="0" fontId="36" fillId="0" borderId="0" xfId="60" applyFont="1" applyAlignment="1">
      <alignment horizontal="center" vertical="center" wrapText="1"/>
    </xf>
    <xf numFmtId="0" fontId="36" fillId="0" borderId="0" xfId="60" applyFont="1" applyAlignment="1">
      <alignment horizontal="left" vertical="center" wrapText="1"/>
    </xf>
    <xf numFmtId="58" fontId="36" fillId="0" borderId="0" xfId="60" applyNumberFormat="1" applyFont="1" applyAlignment="1">
      <alignment vertical="center"/>
    </xf>
    <xf numFmtId="187" fontId="36" fillId="0" borderId="0" xfId="60" applyNumberFormat="1" applyFont="1" applyAlignment="1">
      <alignment horizontal="left" vertical="center" wrapText="1"/>
    </xf>
    <xf numFmtId="0" fontId="36" fillId="0" borderId="2" xfId="60" applyFont="1" applyBorder="1" applyAlignment="1">
      <alignment horizontal="left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37" xr:uid="{00000000-0005-0000-0000-000025000000}"/>
    <cellStyle name="桁区切り 3" xfId="38" xr:uid="{00000000-0005-0000-0000-000026000000}"/>
    <cellStyle name="見出し" xfId="39" xr:uid="{00000000-0005-0000-0000-000027000000}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集計" xfId="44" builtinId="25" customBuiltin="1"/>
    <cellStyle name="出力" xfId="45" builtinId="21" customBuiltin="1"/>
    <cellStyle name="説明文" xfId="46" builtinId="53" customBuiltin="1"/>
    <cellStyle name="単位" xfId="47" xr:uid="{00000000-0005-0000-0000-00002F000000}"/>
    <cellStyle name="通貨 [0.0]" xfId="48" xr:uid="{00000000-0005-0000-0000-000030000000}"/>
    <cellStyle name="通貨 2" xfId="49" xr:uid="{00000000-0005-0000-0000-000031000000}"/>
    <cellStyle name="入力" xfId="50" builtinId="20" customBuiltin="1"/>
    <cellStyle name="番号" xfId="51" xr:uid="{00000000-0005-0000-0000-000033000000}"/>
    <cellStyle name="標準" xfId="0" builtinId="0"/>
    <cellStyle name="標準 10" xfId="61" xr:uid="{B88AFB46-A29A-4003-88E3-5DBCA3FCE247}"/>
    <cellStyle name="標準 2" xfId="52" xr:uid="{00000000-0005-0000-0000-000035000000}"/>
    <cellStyle name="標準 3" xfId="53" xr:uid="{00000000-0005-0000-0000-000036000000}"/>
    <cellStyle name="標準 4" xfId="56" xr:uid="{A111BD35-7935-4CA8-9AF0-B4604904845B}"/>
    <cellStyle name="標準 5" xfId="57" xr:uid="{10321897-B5F6-4C82-BE61-389833588DE1}"/>
    <cellStyle name="標準 6" xfId="58" xr:uid="{C2D68A55-B9C3-4B4F-B94F-0B666F4E2D0E}"/>
    <cellStyle name="標準 7" xfId="54" xr:uid="{00000000-0005-0000-0000-000037000000}"/>
    <cellStyle name="標準 8" xfId="59" xr:uid="{6AD5C676-459F-4EDF-BB56-5CEF1B6CF1A8}"/>
    <cellStyle name="標準 9" xfId="60" xr:uid="{B22C1244-9917-4D80-97FB-C1B75F1DC7D1}"/>
    <cellStyle name="良い" xfId="55" builtinId="26" customBuiltin="1"/>
  </cellStyles>
  <dxfs count="0"/>
  <tableStyles count="0" defaultTableStyle="TableStyleMedium2" defaultPivotStyle="PivotStyleLight16"/>
  <colors>
    <mruColors>
      <color rgb="FFFDDFDF"/>
      <color rgb="FFFDDFF0"/>
      <color rgb="FFFCC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21</xdr:row>
          <xdr:rowOff>228600</xdr:rowOff>
        </xdr:from>
        <xdr:to>
          <xdr:col>1</xdr:col>
          <xdr:colOff>19050</xdr:colOff>
          <xdr:row>23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25</xdr:row>
          <xdr:rowOff>219075</xdr:rowOff>
        </xdr:from>
        <xdr:to>
          <xdr:col>1</xdr:col>
          <xdr:colOff>19050</xdr:colOff>
          <xdr:row>26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23</xdr:row>
          <xdr:rowOff>228600</xdr:rowOff>
        </xdr:from>
        <xdr:to>
          <xdr:col>1</xdr:col>
          <xdr:colOff>19050</xdr:colOff>
          <xdr:row>25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22</xdr:row>
          <xdr:rowOff>228600</xdr:rowOff>
        </xdr:from>
        <xdr:to>
          <xdr:col>1</xdr:col>
          <xdr:colOff>19050</xdr:colOff>
          <xdr:row>24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24</xdr:row>
          <xdr:rowOff>228600</xdr:rowOff>
        </xdr:from>
        <xdr:to>
          <xdr:col>1</xdr:col>
          <xdr:colOff>19050</xdr:colOff>
          <xdr:row>26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26</xdr:row>
          <xdr:rowOff>219075</xdr:rowOff>
        </xdr:from>
        <xdr:to>
          <xdr:col>1</xdr:col>
          <xdr:colOff>19050</xdr:colOff>
          <xdr:row>27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28</xdr:row>
          <xdr:rowOff>228600</xdr:rowOff>
        </xdr:from>
        <xdr:to>
          <xdr:col>1</xdr:col>
          <xdr:colOff>19050</xdr:colOff>
          <xdr:row>30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29</xdr:row>
          <xdr:rowOff>228600</xdr:rowOff>
        </xdr:from>
        <xdr:to>
          <xdr:col>1</xdr:col>
          <xdr:colOff>19050</xdr:colOff>
          <xdr:row>31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30</xdr:row>
          <xdr:rowOff>228600</xdr:rowOff>
        </xdr:from>
        <xdr:to>
          <xdr:col>1</xdr:col>
          <xdr:colOff>19050</xdr:colOff>
          <xdr:row>32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31</xdr:row>
          <xdr:rowOff>228600</xdr:rowOff>
        </xdr:from>
        <xdr:to>
          <xdr:col>1</xdr:col>
          <xdr:colOff>19050</xdr:colOff>
          <xdr:row>33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31</xdr:row>
          <xdr:rowOff>228600</xdr:rowOff>
        </xdr:from>
        <xdr:to>
          <xdr:col>1</xdr:col>
          <xdr:colOff>19050</xdr:colOff>
          <xdr:row>33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7</xdr:row>
      <xdr:rowOff>9525</xdr:rowOff>
    </xdr:from>
    <xdr:to>
      <xdr:col>2</xdr:col>
      <xdr:colOff>0</xdr:colOff>
      <xdr:row>7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52400" y="1552575"/>
          <a:ext cx="2905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7</xdr:row>
      <xdr:rowOff>9525</xdr:rowOff>
    </xdr:from>
    <xdr:to>
      <xdr:col>3</xdr:col>
      <xdr:colOff>2152650</xdr:colOff>
      <xdr:row>7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3181350" y="1552575"/>
          <a:ext cx="2924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8</xdr:row>
      <xdr:rowOff>9525</xdr:rowOff>
    </xdr:from>
    <xdr:to>
      <xdr:col>4</xdr:col>
      <xdr:colOff>0</xdr:colOff>
      <xdr:row>8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3181350" y="1905000"/>
          <a:ext cx="2933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ikawa\&#31179;&#30000;&#21271;&#37326;&#30000;&#32218;\&#35373;&#35336;&#26360;\&#19968;&#33324;&#22303;&#26408;\&#35282;&#39208;&#30010;\&#19978;&#37326;&#22346;&#65297;&#21495;&#32218;\03&#38598;&#35336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ikawa\Primary%20Data\Primary%20Data\&#27497;&#36947;&#35373;&#35336;&#31179;&#30000;&#24037;&#20107;\&#65298;&#24037;&#21306;&#23455;&#26045;\&#25968;&#37327;&#35336;&#31639;\04&#23567;&#22411;&#27700;&#36335;&#24037;\&#38598;&#27700;&#26717;&#24037;\04&#31532;2&#31278;&#38598;&#27700;&#26717;&#21336;&#20301;&#25968;&#373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rikawa\Primary%20Data\Primary%20Data\&#21315;&#30033;&#30010;\&#65320;15&#23567;&#22338;&#19979;&#23665;&#12494;&#19979;1&#21495;&#32218;\02&#25968;&#37327;\031&#22303;&#24037;(&#333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表層工"/>
      <sheetName val="路盤工"/>
      <sheetName val="付帯工"/>
    </sheetNames>
    <sheetDataSet>
      <sheetData sheetId="0">
        <row r="66">
          <cell r="B66" t="str">
            <v>{PANELOFF}{WINDOWSOFF}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ます計算書"/>
      <sheetName val="土工計算書"/>
    </sheetNames>
    <sheetDataSet>
      <sheetData sheetId="0" refreshError="1">
        <row r="10">
          <cell r="G10">
            <v>800</v>
          </cell>
        </row>
        <row r="21">
          <cell r="D21" t="str">
            <v>SM－B800－H700</v>
          </cell>
          <cell r="I21">
            <v>1200</v>
          </cell>
          <cell r="J21">
            <v>700</v>
          </cell>
          <cell r="K21">
            <v>150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(舗)"/>
      <sheetName val="数"/>
      <sheetName val="集計表"/>
      <sheetName val="切土"/>
      <sheetName val="盛土"/>
      <sheetName val="法面"/>
      <sheetName val="切土1"/>
      <sheetName val="切土2"/>
      <sheetName val="盛土1"/>
      <sheetName val="盛土2"/>
      <sheetName val="法面1"/>
      <sheetName val="法面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0248-403D-4475-B02E-43E986E7A43D}">
  <sheetPr>
    <tabColor rgb="FFFF0000"/>
  </sheetPr>
  <dimension ref="A1:J34"/>
  <sheetViews>
    <sheetView tabSelected="1" workbookViewId="0"/>
  </sheetViews>
  <sheetFormatPr defaultRowHeight="13.5"/>
  <cols>
    <col min="1" max="1" width="21.625" style="17" bestFit="1" customWidth="1"/>
    <col min="2" max="2" width="31.25" customWidth="1"/>
    <col min="3" max="3" width="27.375" customWidth="1"/>
    <col min="4" max="4" width="4.875" customWidth="1"/>
    <col min="5" max="5" width="17.25" bestFit="1" customWidth="1"/>
    <col min="6" max="8" width="8" customWidth="1"/>
    <col min="9" max="9" width="11" bestFit="1" customWidth="1"/>
  </cols>
  <sheetData>
    <row r="1" spans="1:10" ht="21" customHeight="1">
      <c r="A1" s="71" t="s">
        <v>115</v>
      </c>
    </row>
    <row r="2" spans="1:10" ht="18.75">
      <c r="A2" s="15" t="s">
        <v>83</v>
      </c>
      <c r="B2" s="75">
        <v>8</v>
      </c>
      <c r="C2" s="76"/>
      <c r="D2" s="5"/>
    </row>
    <row r="3" spans="1:10" ht="18.75">
      <c r="A3" s="15" t="s">
        <v>0</v>
      </c>
      <c r="B3" s="79"/>
      <c r="C3" s="80"/>
      <c r="D3" s="5"/>
    </row>
    <row r="4" spans="1:10" ht="18.75">
      <c r="A4" s="15" t="s">
        <v>17</v>
      </c>
      <c r="B4" s="79"/>
      <c r="C4" s="80"/>
      <c r="D4" s="5"/>
    </row>
    <row r="5" spans="1:10" ht="18.75">
      <c r="A5" s="15" t="s">
        <v>18</v>
      </c>
      <c r="B5" s="11"/>
      <c r="C5" s="12"/>
      <c r="D5" s="5"/>
    </row>
    <row r="6" spans="1:10" ht="18.75">
      <c r="A6" s="15" t="s">
        <v>82</v>
      </c>
      <c r="B6" s="79"/>
      <c r="C6" s="80"/>
      <c r="D6" s="5"/>
    </row>
    <row r="7" spans="1:10" ht="18.75">
      <c r="A7" s="15" t="s">
        <v>84</v>
      </c>
      <c r="B7" s="79"/>
      <c r="C7" s="80"/>
      <c r="D7" s="5"/>
    </row>
    <row r="8" spans="1:10" ht="18.75">
      <c r="A8" s="15" t="s">
        <v>79</v>
      </c>
      <c r="B8" s="59"/>
      <c r="C8" s="60"/>
      <c r="D8" s="5"/>
    </row>
    <row r="9" spans="1:10" ht="18.75">
      <c r="A9" s="15" t="s">
        <v>20</v>
      </c>
      <c r="B9" s="81"/>
      <c r="C9" s="82"/>
      <c r="D9" s="6"/>
    </row>
    <row r="10" spans="1:10" ht="18.75">
      <c r="A10" s="15" t="s">
        <v>1</v>
      </c>
      <c r="B10" s="83"/>
      <c r="C10" s="84"/>
      <c r="D10" s="6"/>
      <c r="F10">
        <f>B10*B11</f>
        <v>0</v>
      </c>
    </row>
    <row r="11" spans="1:10" ht="18.75">
      <c r="A11" s="15" t="s">
        <v>2</v>
      </c>
      <c r="B11" s="10"/>
      <c r="C11" s="4"/>
      <c r="D11" s="7"/>
    </row>
    <row r="12" spans="1:10" ht="18.75">
      <c r="A12" s="18" t="s">
        <v>21</v>
      </c>
      <c r="B12" s="77"/>
      <c r="C12" s="78"/>
      <c r="D12" s="8">
        <f>LEN(B12)</f>
        <v>0</v>
      </c>
      <c r="E12" t="s">
        <v>22</v>
      </c>
    </row>
    <row r="13" spans="1:10" ht="18.75">
      <c r="A13" s="18" t="s">
        <v>21</v>
      </c>
      <c r="B13" s="10"/>
      <c r="C13" s="4"/>
      <c r="D13" s="8">
        <f>LEN(B13)</f>
        <v>0</v>
      </c>
      <c r="E13" t="s">
        <v>22</v>
      </c>
      <c r="F13" s="9"/>
      <c r="G13" s="9"/>
      <c r="H13" s="9"/>
      <c r="I13" s="9"/>
      <c r="J13" s="9"/>
    </row>
    <row r="14" spans="1:10" ht="18.75">
      <c r="A14" s="15" t="s">
        <v>43</v>
      </c>
      <c r="B14" s="79"/>
      <c r="C14" s="80"/>
      <c r="D14" s="5"/>
    </row>
    <row r="15" spans="1:10" ht="18.75">
      <c r="A15" s="15" t="s">
        <v>44</v>
      </c>
      <c r="B15" s="79"/>
      <c r="C15" s="80"/>
      <c r="D15" s="5"/>
    </row>
    <row r="16" spans="1:10" ht="21" customHeight="1">
      <c r="A16" s="71" t="s">
        <v>116</v>
      </c>
    </row>
    <row r="17" spans="1:5" ht="18.75">
      <c r="A17" s="15" t="s">
        <v>96</v>
      </c>
      <c r="B17" s="68"/>
      <c r="C17" s="69"/>
      <c r="D17" s="5"/>
      <c r="E17" t="s">
        <v>98</v>
      </c>
    </row>
    <row r="18" spans="1:5" ht="18.75">
      <c r="A18" s="15" t="s">
        <v>97</v>
      </c>
      <c r="B18" s="70"/>
      <c r="C18" s="69"/>
      <c r="D18" s="5"/>
      <c r="E18" t="s">
        <v>98</v>
      </c>
    </row>
    <row r="19" spans="1:5" ht="18.75">
      <c r="A19" s="15" t="s">
        <v>94</v>
      </c>
      <c r="B19" s="73"/>
      <c r="C19" s="74"/>
      <c r="D19" s="5"/>
    </row>
    <row r="20" spans="1:5" ht="18.75">
      <c r="A20" s="29"/>
      <c r="B20" s="47"/>
      <c r="C20" s="47"/>
      <c r="D20" s="5"/>
    </row>
    <row r="21" spans="1:5" ht="18.75">
      <c r="A21" s="29"/>
      <c r="B21" s="48" t="s">
        <v>63</v>
      </c>
      <c r="C21" s="47"/>
      <c r="D21" s="5"/>
    </row>
    <row r="22" spans="1:5" ht="18.75">
      <c r="A22" s="16"/>
      <c r="B22" s="49" t="s">
        <v>62</v>
      </c>
      <c r="C22" s="1"/>
      <c r="D22" s="1"/>
    </row>
    <row r="23" spans="1:5" ht="18.75">
      <c r="A23" s="16"/>
      <c r="B23" s="3" t="s">
        <v>104</v>
      </c>
      <c r="C23" s="1"/>
      <c r="D23" s="1"/>
    </row>
    <row r="24" spans="1:5" ht="18.75">
      <c r="A24" s="16"/>
      <c r="B24" s="3" t="s">
        <v>105</v>
      </c>
      <c r="C24" s="1"/>
      <c r="D24" s="1"/>
    </row>
    <row r="25" spans="1:5" ht="18.75">
      <c r="A25" s="16"/>
      <c r="B25" s="3" t="s">
        <v>106</v>
      </c>
      <c r="C25" s="1"/>
      <c r="D25" s="1"/>
    </row>
    <row r="26" spans="1:5" ht="18.75">
      <c r="A26" s="16"/>
      <c r="B26" s="3" t="s">
        <v>107</v>
      </c>
      <c r="C26" s="1"/>
      <c r="D26" s="1"/>
    </row>
    <row r="27" spans="1:5" ht="18.75">
      <c r="A27" s="16"/>
      <c r="B27" s="3" t="s">
        <v>108</v>
      </c>
      <c r="C27" s="1"/>
      <c r="D27" s="1"/>
    </row>
    <row r="28" spans="1:5" ht="18.75">
      <c r="A28" s="16"/>
      <c r="B28" s="3"/>
      <c r="C28" s="1"/>
      <c r="D28" s="1"/>
    </row>
    <row r="29" spans="1:5" ht="18.75">
      <c r="A29" s="16"/>
      <c r="B29" s="49" t="s">
        <v>64</v>
      </c>
      <c r="C29" s="1"/>
      <c r="D29" s="1"/>
    </row>
    <row r="30" spans="1:5" ht="18.75">
      <c r="A30" s="16"/>
      <c r="B30" s="50" t="s">
        <v>109</v>
      </c>
      <c r="C30" s="1"/>
      <c r="D30" s="1"/>
    </row>
    <row r="31" spans="1:5" ht="18.75">
      <c r="A31" s="16"/>
      <c r="B31" s="50" t="s">
        <v>110</v>
      </c>
      <c r="C31" s="1"/>
      <c r="D31" s="1"/>
    </row>
    <row r="32" spans="1:5" ht="18.75">
      <c r="A32" s="16"/>
      <c r="B32" s="50" t="s">
        <v>65</v>
      </c>
      <c r="C32" s="1" t="s">
        <v>111</v>
      </c>
      <c r="D32" s="1"/>
    </row>
    <row r="33" spans="1:4" ht="18.75">
      <c r="A33" s="16"/>
      <c r="B33" s="2"/>
      <c r="C33" s="1"/>
      <c r="D33" s="1"/>
    </row>
    <row r="34" spans="1:4" ht="18.75">
      <c r="A34" s="16"/>
      <c r="B34" s="1"/>
      <c r="C34" s="1"/>
      <c r="D34" s="1"/>
    </row>
  </sheetData>
  <mergeCells count="11">
    <mergeCell ref="B19:C19"/>
    <mergeCell ref="B2:C2"/>
    <mergeCell ref="B12:C12"/>
    <mergeCell ref="B14:C14"/>
    <mergeCell ref="B15:C15"/>
    <mergeCell ref="B3:C3"/>
    <mergeCell ref="B4:C4"/>
    <mergeCell ref="B9:C9"/>
    <mergeCell ref="B10:C10"/>
    <mergeCell ref="B7:C7"/>
    <mergeCell ref="B6:C6"/>
  </mergeCells>
  <phoneticPr fontId="30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3" name="Check Box 3">
              <controlPr defaultSize="0" autoFill="0" autoLine="0" autoPict="0">
                <anchor moveWithCells="1">
                  <from>
                    <xdr:col>0</xdr:col>
                    <xdr:colOff>1438275</xdr:colOff>
                    <xdr:row>21</xdr:row>
                    <xdr:rowOff>228600</xdr:rowOff>
                  </from>
                  <to>
                    <xdr:col>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4" name="Check Box 8">
              <controlPr defaultSize="0" autoFill="0" autoLine="0" autoPict="0">
                <anchor moveWithCells="1">
                  <from>
                    <xdr:col>0</xdr:col>
                    <xdr:colOff>1438275</xdr:colOff>
                    <xdr:row>25</xdr:row>
                    <xdr:rowOff>219075</xdr:rowOff>
                  </from>
                  <to>
                    <xdr:col>1</xdr:col>
                    <xdr:colOff>19050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0</xdr:col>
                    <xdr:colOff>1438275</xdr:colOff>
                    <xdr:row>23</xdr:row>
                    <xdr:rowOff>228600</xdr:rowOff>
                  </from>
                  <to>
                    <xdr:col>1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6" name="Check Box 14">
              <controlPr defaultSize="0" autoFill="0" autoLine="0" autoPict="0">
                <anchor moveWithCells="1">
                  <from>
                    <xdr:col>0</xdr:col>
                    <xdr:colOff>1438275</xdr:colOff>
                    <xdr:row>22</xdr:row>
                    <xdr:rowOff>228600</xdr:rowOff>
                  </from>
                  <to>
                    <xdr:col>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7" name="Check Box 15">
              <controlPr defaultSize="0" autoFill="0" autoLine="0" autoPict="0">
                <anchor moveWithCells="1">
                  <from>
                    <xdr:col>0</xdr:col>
                    <xdr:colOff>1438275</xdr:colOff>
                    <xdr:row>24</xdr:row>
                    <xdr:rowOff>228600</xdr:rowOff>
                  </from>
                  <to>
                    <xdr:col>1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8" name="Check Box 17">
              <controlPr defaultSize="0" autoFill="0" autoLine="0" autoPict="0">
                <anchor moveWithCells="1">
                  <from>
                    <xdr:col>0</xdr:col>
                    <xdr:colOff>1438275</xdr:colOff>
                    <xdr:row>26</xdr:row>
                    <xdr:rowOff>219075</xdr:rowOff>
                  </from>
                  <to>
                    <xdr:col>1</xdr:col>
                    <xdr:colOff>19050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9" name="Check Box 18">
              <controlPr defaultSize="0" autoFill="0" autoLine="0" autoPict="0">
                <anchor moveWithCells="1">
                  <from>
                    <xdr:col>0</xdr:col>
                    <xdr:colOff>1438275</xdr:colOff>
                    <xdr:row>28</xdr:row>
                    <xdr:rowOff>228600</xdr:rowOff>
                  </from>
                  <to>
                    <xdr:col>1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0" name="Check Box 19">
              <controlPr defaultSize="0" autoFill="0" autoLine="0" autoPict="0">
                <anchor moveWithCells="1">
                  <from>
                    <xdr:col>0</xdr:col>
                    <xdr:colOff>1438275</xdr:colOff>
                    <xdr:row>29</xdr:row>
                    <xdr:rowOff>228600</xdr:rowOff>
                  </from>
                  <to>
                    <xdr:col>1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1" name="Check Box 20">
              <controlPr defaultSize="0" autoFill="0" autoLine="0" autoPict="0">
                <anchor moveWithCells="1">
                  <from>
                    <xdr:col>0</xdr:col>
                    <xdr:colOff>1438275</xdr:colOff>
                    <xdr:row>30</xdr:row>
                    <xdr:rowOff>228600</xdr:rowOff>
                  </from>
                  <to>
                    <xdr:col>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0</xdr:col>
                    <xdr:colOff>1438275</xdr:colOff>
                    <xdr:row>31</xdr:row>
                    <xdr:rowOff>228600</xdr:rowOff>
                  </from>
                  <to>
                    <xdr:col>1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3" name="Check Box 22">
              <controlPr defaultSize="0" autoFill="0" autoLine="0" autoPict="0">
                <anchor moveWithCells="1">
                  <from>
                    <xdr:col>0</xdr:col>
                    <xdr:colOff>1438275</xdr:colOff>
                    <xdr:row>31</xdr:row>
                    <xdr:rowOff>228600</xdr:rowOff>
                  </from>
                  <to>
                    <xdr:col>1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2844-9BF3-47FC-A3EF-053EC9973029}">
  <dimension ref="A1:AV31"/>
  <sheetViews>
    <sheetView zoomScale="95" workbookViewId="0">
      <selection sqref="A1:AV1"/>
    </sheetView>
  </sheetViews>
  <sheetFormatPr defaultColWidth="1.625" defaultRowHeight="22.5" customHeight="1"/>
  <cols>
    <col min="1" max="16384" width="1.625" style="13"/>
  </cols>
  <sheetData>
    <row r="1" spans="1:48" ht="22.5" customHeight="1">
      <c r="A1" s="99" t="s">
        <v>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</row>
    <row r="2" spans="1:48" ht="22.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</row>
    <row r="3" spans="1:48" ht="22.5" customHeight="1">
      <c r="A3" s="100">
        <v>46113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</row>
    <row r="4" spans="1:48" ht="22.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</row>
    <row r="5" spans="1:48" ht="22.5" customHeight="1">
      <c r="B5" s="85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48" ht="22.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</row>
    <row r="7" spans="1:48" ht="22.5" customHeight="1">
      <c r="T7" s="85" t="s">
        <v>6</v>
      </c>
      <c r="U7" s="85"/>
      <c r="V7" s="85"/>
      <c r="W7" s="85"/>
      <c r="Y7" s="85" t="s">
        <v>7</v>
      </c>
      <c r="Z7" s="85"/>
      <c r="AA7" s="85"/>
      <c r="AB7" s="85"/>
      <c r="AC7" s="85"/>
      <c r="AD7" s="85"/>
      <c r="AE7" s="85"/>
      <c r="AG7" s="96">
        <f>入力用!B4</f>
        <v>0</v>
      </c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</row>
    <row r="8" spans="1:48" ht="22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98" t="s">
        <v>80</v>
      </c>
      <c r="Z8" s="98"/>
      <c r="AA8" s="98"/>
      <c r="AB8" s="98"/>
      <c r="AC8" s="98"/>
      <c r="AD8" s="98"/>
      <c r="AE8" s="98"/>
      <c r="AF8" s="14"/>
      <c r="AG8" s="96">
        <f>入力用!B5</f>
        <v>0</v>
      </c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</row>
    <row r="9" spans="1:48" ht="22.5" customHeight="1">
      <c r="Y9" s="85" t="s">
        <v>81</v>
      </c>
      <c r="Z9" s="85"/>
      <c r="AA9" s="85"/>
      <c r="AB9" s="85"/>
      <c r="AC9" s="85"/>
      <c r="AD9" s="85"/>
      <c r="AE9" s="85"/>
      <c r="AG9" s="96">
        <f>入力用!B6</f>
        <v>0</v>
      </c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</row>
    <row r="10" spans="1:48" ht="22.5" customHeight="1"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</row>
    <row r="11" spans="1:48" ht="22.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</row>
    <row r="12" spans="1:48" ht="22.5" customHeight="1">
      <c r="A12" s="94" t="s">
        <v>117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</row>
    <row r="13" spans="1:48" ht="22.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</row>
    <row r="14" spans="1:48" ht="22.5" customHeight="1">
      <c r="A14" s="93" t="str">
        <f>"　令和"&amp;DBCS(入力用!B2)&amp;"年度合宿応援事業について、美郷町補助金等の適正化に関する規則第６条の規定に基づき,別紙関係書類を添えて申請いたします。"</f>
        <v>　令和８年度合宿応援事業について、美郷町補助金等の適正化に関する規則第６条の規定に基づき,別紙関係書類を添えて申請いたします。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</row>
    <row r="15" spans="1:48" ht="22.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</row>
    <row r="16" spans="1:48" ht="22.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</row>
    <row r="17" spans="1:48" ht="22.5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</row>
    <row r="18" spans="1:48" ht="22.5" customHeight="1">
      <c r="A18" s="94" t="s">
        <v>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</row>
    <row r="19" spans="1:48" ht="22.5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</row>
    <row r="20" spans="1:48" ht="22.5" customHeight="1">
      <c r="A20" s="86"/>
      <c r="B20" s="86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</row>
    <row r="21" spans="1:48" ht="22.5" customHeight="1">
      <c r="A21" s="89" t="s">
        <v>9</v>
      </c>
      <c r="B21" s="89"/>
      <c r="D21" s="90" t="s">
        <v>12</v>
      </c>
      <c r="E21" s="90"/>
      <c r="F21" s="90"/>
      <c r="G21" s="90"/>
      <c r="H21" s="90"/>
      <c r="I21" s="90"/>
      <c r="J21" s="90"/>
      <c r="K21" s="90"/>
      <c r="L21" s="91">
        <f>入力用!B9</f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</row>
    <row r="22" spans="1:48" ht="22.5" customHeight="1">
      <c r="A22" s="86"/>
      <c r="B22" s="86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</row>
    <row r="23" spans="1:48" ht="22.5" customHeight="1">
      <c r="A23" s="89" t="s">
        <v>11</v>
      </c>
      <c r="B23" s="89"/>
      <c r="D23" s="90" t="s">
        <v>14</v>
      </c>
      <c r="E23" s="90"/>
      <c r="F23" s="90"/>
      <c r="G23" s="90"/>
      <c r="H23" s="90"/>
      <c r="I23" s="90"/>
      <c r="J23" s="90"/>
      <c r="K23" s="90"/>
      <c r="L23" s="91">
        <f>入力用!B10*入力用!B11*1000</f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</row>
    <row r="24" spans="1:48" ht="22.5" customHeight="1">
      <c r="A24" s="86"/>
      <c r="B24" s="86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</row>
    <row r="25" spans="1:48" ht="22.5" customHeight="1">
      <c r="A25" s="89" t="s">
        <v>13</v>
      </c>
      <c r="B25" s="89"/>
      <c r="D25" s="87" t="s">
        <v>15</v>
      </c>
      <c r="E25" s="87"/>
      <c r="F25" s="87"/>
      <c r="G25" s="87"/>
      <c r="H25" s="87"/>
      <c r="I25" s="87"/>
      <c r="J25" s="87"/>
      <c r="K25" s="87"/>
      <c r="L25" s="88">
        <f>入力用!B12</f>
        <v>0</v>
      </c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</row>
    <row r="26" spans="1:48" ht="22.5" customHeight="1">
      <c r="A26" s="86"/>
      <c r="B26" s="86"/>
      <c r="D26" s="87" t="s">
        <v>16</v>
      </c>
      <c r="E26" s="87"/>
      <c r="F26" s="87"/>
      <c r="G26" s="87"/>
      <c r="H26" s="87"/>
      <c r="I26" s="87"/>
      <c r="J26" s="87"/>
      <c r="K26" s="87"/>
      <c r="L26" s="88">
        <f>入力用!B13</f>
        <v>0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</row>
    <row r="27" spans="1:48" ht="22.5" customHeight="1"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ht="22.5" customHeight="1"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</row>
    <row r="29" spans="1:48" ht="22.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</row>
    <row r="30" spans="1:48" ht="22.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</row>
    <row r="31" spans="1:48" ht="22.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</row>
  </sheetData>
  <mergeCells count="42">
    <mergeCell ref="A6:AV6"/>
    <mergeCell ref="Y8:AE8"/>
    <mergeCell ref="AG8:AV8"/>
    <mergeCell ref="A1:AV1"/>
    <mergeCell ref="A2:AV2"/>
    <mergeCell ref="A3:AV3"/>
    <mergeCell ref="A4:AV4"/>
    <mergeCell ref="B5:R5"/>
    <mergeCell ref="T7:W7"/>
    <mergeCell ref="Y7:AE7"/>
    <mergeCell ref="AG7:AV7"/>
    <mergeCell ref="D21:K21"/>
    <mergeCell ref="L21:AV21"/>
    <mergeCell ref="Y9:AE9"/>
    <mergeCell ref="AG9:AV9"/>
    <mergeCell ref="AG10:AV10"/>
    <mergeCell ref="A11:AV11"/>
    <mergeCell ref="A12:AV12"/>
    <mergeCell ref="A25:B25"/>
    <mergeCell ref="D25:K25"/>
    <mergeCell ref="L25:AV25"/>
    <mergeCell ref="A13:AV13"/>
    <mergeCell ref="A14:AV16"/>
    <mergeCell ref="A22:B22"/>
    <mergeCell ref="L22:AV22"/>
    <mergeCell ref="A17:AV17"/>
    <mergeCell ref="A18:AV18"/>
    <mergeCell ref="A19:AV19"/>
    <mergeCell ref="A20:B20"/>
    <mergeCell ref="L20:AV20"/>
    <mergeCell ref="A21:B21"/>
    <mergeCell ref="A23:B23"/>
    <mergeCell ref="D23:K23"/>
    <mergeCell ref="L23:AV23"/>
    <mergeCell ref="A24:B24"/>
    <mergeCell ref="L24:AV24"/>
    <mergeCell ref="A30:AV30"/>
    <mergeCell ref="A31:AV31"/>
    <mergeCell ref="A26:B26"/>
    <mergeCell ref="D26:K26"/>
    <mergeCell ref="L26:AV26"/>
    <mergeCell ref="A29:AV29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F38E-ED83-467A-86BF-F9ED99675EFD}">
  <dimension ref="A1:BV26"/>
  <sheetViews>
    <sheetView view="pageBreakPreview" zoomScale="90" zoomScaleNormal="95" zoomScaleSheetLayoutView="90" workbookViewId="0">
      <selection activeCell="AF8" sqref="AF8:AM8"/>
    </sheetView>
  </sheetViews>
  <sheetFormatPr defaultColWidth="1.625" defaultRowHeight="19.5" customHeight="1"/>
  <cols>
    <col min="1" max="31" width="1.625" style="13" customWidth="1"/>
    <col min="32" max="32" width="1.75" style="13" customWidth="1"/>
    <col min="33" max="287" width="1.625" style="13"/>
    <col min="288" max="288" width="1.75" style="13" customWidth="1"/>
    <col min="289" max="543" width="1.625" style="13"/>
    <col min="544" max="544" width="1.75" style="13" customWidth="1"/>
    <col min="545" max="799" width="1.625" style="13"/>
    <col min="800" max="800" width="1.75" style="13" customWidth="1"/>
    <col min="801" max="1055" width="1.625" style="13"/>
    <col min="1056" max="1056" width="1.75" style="13" customWidth="1"/>
    <col min="1057" max="1311" width="1.625" style="13"/>
    <col min="1312" max="1312" width="1.75" style="13" customWidth="1"/>
    <col min="1313" max="1567" width="1.625" style="13"/>
    <col min="1568" max="1568" width="1.75" style="13" customWidth="1"/>
    <col min="1569" max="1823" width="1.625" style="13"/>
    <col min="1824" max="1824" width="1.75" style="13" customWidth="1"/>
    <col min="1825" max="2079" width="1.625" style="13"/>
    <col min="2080" max="2080" width="1.75" style="13" customWidth="1"/>
    <col min="2081" max="2335" width="1.625" style="13"/>
    <col min="2336" max="2336" width="1.75" style="13" customWidth="1"/>
    <col min="2337" max="2591" width="1.625" style="13"/>
    <col min="2592" max="2592" width="1.75" style="13" customWidth="1"/>
    <col min="2593" max="2847" width="1.625" style="13"/>
    <col min="2848" max="2848" width="1.75" style="13" customWidth="1"/>
    <col min="2849" max="3103" width="1.625" style="13"/>
    <col min="3104" max="3104" width="1.75" style="13" customWidth="1"/>
    <col min="3105" max="3359" width="1.625" style="13"/>
    <col min="3360" max="3360" width="1.75" style="13" customWidth="1"/>
    <col min="3361" max="3615" width="1.625" style="13"/>
    <col min="3616" max="3616" width="1.75" style="13" customWidth="1"/>
    <col min="3617" max="3871" width="1.625" style="13"/>
    <col min="3872" max="3872" width="1.75" style="13" customWidth="1"/>
    <col min="3873" max="4127" width="1.625" style="13"/>
    <col min="4128" max="4128" width="1.75" style="13" customWidth="1"/>
    <col min="4129" max="4383" width="1.625" style="13"/>
    <col min="4384" max="4384" width="1.75" style="13" customWidth="1"/>
    <col min="4385" max="4639" width="1.625" style="13"/>
    <col min="4640" max="4640" width="1.75" style="13" customWidth="1"/>
    <col min="4641" max="4895" width="1.625" style="13"/>
    <col min="4896" max="4896" width="1.75" style="13" customWidth="1"/>
    <col min="4897" max="5151" width="1.625" style="13"/>
    <col min="5152" max="5152" width="1.75" style="13" customWidth="1"/>
    <col min="5153" max="5407" width="1.625" style="13"/>
    <col min="5408" max="5408" width="1.75" style="13" customWidth="1"/>
    <col min="5409" max="5663" width="1.625" style="13"/>
    <col min="5664" max="5664" width="1.75" style="13" customWidth="1"/>
    <col min="5665" max="5919" width="1.625" style="13"/>
    <col min="5920" max="5920" width="1.75" style="13" customWidth="1"/>
    <col min="5921" max="6175" width="1.625" style="13"/>
    <col min="6176" max="6176" width="1.75" style="13" customWidth="1"/>
    <col min="6177" max="6431" width="1.625" style="13"/>
    <col min="6432" max="6432" width="1.75" style="13" customWidth="1"/>
    <col min="6433" max="6687" width="1.625" style="13"/>
    <col min="6688" max="6688" width="1.75" style="13" customWidth="1"/>
    <col min="6689" max="6943" width="1.625" style="13"/>
    <col min="6944" max="6944" width="1.75" style="13" customWidth="1"/>
    <col min="6945" max="7199" width="1.625" style="13"/>
    <col min="7200" max="7200" width="1.75" style="13" customWidth="1"/>
    <col min="7201" max="7455" width="1.625" style="13"/>
    <col min="7456" max="7456" width="1.75" style="13" customWidth="1"/>
    <col min="7457" max="7711" width="1.625" style="13"/>
    <col min="7712" max="7712" width="1.75" style="13" customWidth="1"/>
    <col min="7713" max="7967" width="1.625" style="13"/>
    <col min="7968" max="7968" width="1.75" style="13" customWidth="1"/>
    <col min="7969" max="8223" width="1.625" style="13"/>
    <col min="8224" max="8224" width="1.75" style="13" customWidth="1"/>
    <col min="8225" max="8479" width="1.625" style="13"/>
    <col min="8480" max="8480" width="1.75" style="13" customWidth="1"/>
    <col min="8481" max="8735" width="1.625" style="13"/>
    <col min="8736" max="8736" width="1.75" style="13" customWidth="1"/>
    <col min="8737" max="8991" width="1.625" style="13"/>
    <col min="8992" max="8992" width="1.75" style="13" customWidth="1"/>
    <col min="8993" max="9247" width="1.625" style="13"/>
    <col min="9248" max="9248" width="1.75" style="13" customWidth="1"/>
    <col min="9249" max="9503" width="1.625" style="13"/>
    <col min="9504" max="9504" width="1.75" style="13" customWidth="1"/>
    <col min="9505" max="9759" width="1.625" style="13"/>
    <col min="9760" max="9760" width="1.75" style="13" customWidth="1"/>
    <col min="9761" max="10015" width="1.625" style="13"/>
    <col min="10016" max="10016" width="1.75" style="13" customWidth="1"/>
    <col min="10017" max="10271" width="1.625" style="13"/>
    <col min="10272" max="10272" width="1.75" style="13" customWidth="1"/>
    <col min="10273" max="10527" width="1.625" style="13"/>
    <col min="10528" max="10528" width="1.75" style="13" customWidth="1"/>
    <col min="10529" max="10783" width="1.625" style="13"/>
    <col min="10784" max="10784" width="1.75" style="13" customWidth="1"/>
    <col min="10785" max="11039" width="1.625" style="13"/>
    <col min="11040" max="11040" width="1.75" style="13" customWidth="1"/>
    <col min="11041" max="11295" width="1.625" style="13"/>
    <col min="11296" max="11296" width="1.75" style="13" customWidth="1"/>
    <col min="11297" max="11551" width="1.625" style="13"/>
    <col min="11552" max="11552" width="1.75" style="13" customWidth="1"/>
    <col min="11553" max="11807" width="1.625" style="13"/>
    <col min="11808" max="11808" width="1.75" style="13" customWidth="1"/>
    <col min="11809" max="12063" width="1.625" style="13"/>
    <col min="12064" max="12064" width="1.75" style="13" customWidth="1"/>
    <col min="12065" max="12319" width="1.625" style="13"/>
    <col min="12320" max="12320" width="1.75" style="13" customWidth="1"/>
    <col min="12321" max="12575" width="1.625" style="13"/>
    <col min="12576" max="12576" width="1.75" style="13" customWidth="1"/>
    <col min="12577" max="12831" width="1.625" style="13"/>
    <col min="12832" max="12832" width="1.75" style="13" customWidth="1"/>
    <col min="12833" max="13087" width="1.625" style="13"/>
    <col min="13088" max="13088" width="1.75" style="13" customWidth="1"/>
    <col min="13089" max="13343" width="1.625" style="13"/>
    <col min="13344" max="13344" width="1.75" style="13" customWidth="1"/>
    <col min="13345" max="13599" width="1.625" style="13"/>
    <col min="13600" max="13600" width="1.75" style="13" customWidth="1"/>
    <col min="13601" max="13855" width="1.625" style="13"/>
    <col min="13856" max="13856" width="1.75" style="13" customWidth="1"/>
    <col min="13857" max="14111" width="1.625" style="13"/>
    <col min="14112" max="14112" width="1.75" style="13" customWidth="1"/>
    <col min="14113" max="14367" width="1.625" style="13"/>
    <col min="14368" max="14368" width="1.75" style="13" customWidth="1"/>
    <col min="14369" max="14623" width="1.625" style="13"/>
    <col min="14624" max="14624" width="1.75" style="13" customWidth="1"/>
    <col min="14625" max="14879" width="1.625" style="13"/>
    <col min="14880" max="14880" width="1.75" style="13" customWidth="1"/>
    <col min="14881" max="15135" width="1.625" style="13"/>
    <col min="15136" max="15136" width="1.75" style="13" customWidth="1"/>
    <col min="15137" max="15391" width="1.625" style="13"/>
    <col min="15392" max="15392" width="1.75" style="13" customWidth="1"/>
    <col min="15393" max="15647" width="1.625" style="13"/>
    <col min="15648" max="15648" width="1.75" style="13" customWidth="1"/>
    <col min="15649" max="15903" width="1.625" style="13"/>
    <col min="15904" max="15904" width="1.75" style="13" customWidth="1"/>
    <col min="15905" max="16159" width="1.625" style="13"/>
    <col min="16160" max="16160" width="1.75" style="13" customWidth="1"/>
    <col min="16161" max="16384" width="1.625" style="13"/>
  </cols>
  <sheetData>
    <row r="1" spans="1:74" ht="19.5" customHeight="1">
      <c r="A1" s="99" t="s">
        <v>23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</row>
    <row r="2" spans="1:74" ht="19.5" customHeight="1">
      <c r="A2" s="94" t="s">
        <v>24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ht="19.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</row>
    <row r="4" spans="1:74" ht="19.5" customHeight="1">
      <c r="A4" s="20"/>
      <c r="B4" s="179" t="s">
        <v>10</v>
      </c>
      <c r="C4" s="179"/>
      <c r="D4" s="179"/>
      <c r="E4" s="179"/>
      <c r="F4" s="21"/>
      <c r="G4" s="180" t="s">
        <v>19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F4" s="20"/>
      <c r="AG4" s="144" t="s">
        <v>25</v>
      </c>
      <c r="AH4" s="144"/>
      <c r="AI4" s="144"/>
      <c r="AJ4" s="144"/>
      <c r="AK4" s="144"/>
      <c r="AL4" s="144"/>
      <c r="AM4" s="21"/>
      <c r="AN4" s="183">
        <f>入力用!B5</f>
        <v>0</v>
      </c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2"/>
    </row>
    <row r="5" spans="1:74" ht="19.5" customHeight="1">
      <c r="A5" s="171"/>
      <c r="B5" s="173" t="s">
        <v>26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5"/>
      <c r="N5" s="138" t="s">
        <v>27</v>
      </c>
      <c r="O5" s="139"/>
      <c r="P5" s="140"/>
      <c r="Q5" s="171"/>
      <c r="R5" s="173" t="s">
        <v>28</v>
      </c>
      <c r="S5" s="173"/>
      <c r="T5" s="173"/>
      <c r="U5" s="173"/>
      <c r="V5" s="173"/>
      <c r="W5" s="173"/>
      <c r="X5" s="175"/>
      <c r="Y5" s="171"/>
      <c r="Z5" s="173" t="s">
        <v>29</v>
      </c>
      <c r="AA5" s="173"/>
      <c r="AB5" s="173"/>
      <c r="AC5" s="173"/>
      <c r="AD5" s="173"/>
      <c r="AE5" s="175"/>
      <c r="AF5" s="143" t="s">
        <v>30</v>
      </c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5"/>
    </row>
    <row r="6" spans="1:74" ht="19.5" customHeight="1">
      <c r="A6" s="172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6"/>
      <c r="N6" s="177"/>
      <c r="O6" s="126"/>
      <c r="P6" s="178"/>
      <c r="Q6" s="172"/>
      <c r="R6" s="174"/>
      <c r="S6" s="174"/>
      <c r="T6" s="174"/>
      <c r="U6" s="174"/>
      <c r="V6" s="174"/>
      <c r="W6" s="174"/>
      <c r="X6" s="176"/>
      <c r="Y6" s="172"/>
      <c r="Z6" s="174"/>
      <c r="AA6" s="174"/>
      <c r="AB6" s="174"/>
      <c r="AC6" s="174"/>
      <c r="AD6" s="174"/>
      <c r="AE6" s="176"/>
      <c r="AF6" s="20"/>
      <c r="AG6" s="179" t="s">
        <v>31</v>
      </c>
      <c r="AH6" s="179"/>
      <c r="AI6" s="179"/>
      <c r="AJ6" s="179"/>
      <c r="AK6" s="179"/>
      <c r="AL6" s="179"/>
      <c r="AM6" s="21"/>
      <c r="AN6" s="20"/>
      <c r="AO6" s="144" t="s">
        <v>32</v>
      </c>
      <c r="AP6" s="144"/>
      <c r="AQ6" s="144"/>
      <c r="AR6" s="144"/>
      <c r="AS6" s="144"/>
      <c r="AT6" s="144"/>
      <c r="AU6" s="21"/>
      <c r="AV6" s="20"/>
      <c r="AW6" s="179" t="s">
        <v>33</v>
      </c>
      <c r="AX6" s="179"/>
      <c r="AY6" s="179"/>
      <c r="AZ6" s="179"/>
      <c r="BA6" s="179"/>
      <c r="BB6" s="179"/>
      <c r="BC6" s="21"/>
      <c r="BD6" s="20"/>
      <c r="BE6" s="144" t="s">
        <v>34</v>
      </c>
      <c r="BF6" s="144"/>
      <c r="BG6" s="144"/>
      <c r="BH6" s="144"/>
      <c r="BI6" s="144"/>
      <c r="BJ6" s="144"/>
      <c r="BK6" s="21"/>
      <c r="BL6" s="143" t="s">
        <v>35</v>
      </c>
      <c r="BM6" s="144"/>
      <c r="BN6" s="144"/>
      <c r="BO6" s="144"/>
      <c r="BP6" s="144"/>
      <c r="BQ6" s="144"/>
      <c r="BR6" s="144"/>
      <c r="BS6" s="144"/>
      <c r="BT6" s="144"/>
      <c r="BU6" s="144"/>
      <c r="BV6" s="145"/>
    </row>
    <row r="7" spans="1:74" ht="19.5" customHeight="1">
      <c r="A7" s="163" t="s">
        <v>45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>
        <v>64</v>
      </c>
      <c r="O7" s="166"/>
      <c r="P7" s="167"/>
      <c r="Q7" s="157">
        <v>1000</v>
      </c>
      <c r="R7" s="158"/>
      <c r="S7" s="158"/>
      <c r="T7" s="158"/>
      <c r="U7" s="158"/>
      <c r="V7" s="158"/>
      <c r="W7" s="158"/>
      <c r="X7" s="159"/>
      <c r="Y7" s="168"/>
      <c r="Z7" s="169"/>
      <c r="AA7" s="169"/>
      <c r="AB7" s="169"/>
      <c r="AC7" s="169"/>
      <c r="AD7" s="169"/>
      <c r="AE7" s="170"/>
      <c r="AF7" s="157">
        <f>BN21</f>
        <v>0</v>
      </c>
      <c r="AG7" s="158"/>
      <c r="AH7" s="158"/>
      <c r="AI7" s="158"/>
      <c r="AJ7" s="158"/>
      <c r="AK7" s="158"/>
      <c r="AL7" s="158"/>
      <c r="AM7" s="159"/>
      <c r="AN7" s="157"/>
      <c r="AO7" s="158"/>
      <c r="AP7" s="158"/>
      <c r="AQ7" s="158"/>
      <c r="AR7" s="158"/>
      <c r="AS7" s="158"/>
      <c r="AT7" s="158"/>
      <c r="AU7" s="159"/>
      <c r="AV7" s="157"/>
      <c r="AW7" s="158"/>
      <c r="AX7" s="158"/>
      <c r="AY7" s="158"/>
      <c r="AZ7" s="158"/>
      <c r="BA7" s="158"/>
      <c r="BB7" s="158"/>
      <c r="BC7" s="159"/>
      <c r="BD7" s="157"/>
      <c r="BE7" s="158"/>
      <c r="BF7" s="158"/>
      <c r="BG7" s="158"/>
      <c r="BH7" s="158"/>
      <c r="BI7" s="158"/>
      <c r="BJ7" s="158"/>
      <c r="BK7" s="159"/>
      <c r="BL7" s="135" t="str">
        <f>IF(SUM(AF7:BK7)=0,"",SUM(AF7:BK7))</f>
        <v/>
      </c>
      <c r="BM7" s="136"/>
      <c r="BN7" s="136"/>
      <c r="BO7" s="136"/>
      <c r="BP7" s="136"/>
      <c r="BQ7" s="136"/>
      <c r="BR7" s="136"/>
      <c r="BS7" s="136"/>
      <c r="BT7" s="136"/>
      <c r="BU7" s="136"/>
      <c r="BV7" s="137"/>
    </row>
    <row r="8" spans="1:74" ht="19.5" customHeight="1">
      <c r="A8" s="147" t="s">
        <v>45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53">
        <v>64</v>
      </c>
      <c r="O8" s="153"/>
      <c r="P8" s="153"/>
      <c r="Q8" s="157">
        <v>5000</v>
      </c>
      <c r="R8" s="158"/>
      <c r="S8" s="158"/>
      <c r="T8" s="158"/>
      <c r="U8" s="158"/>
      <c r="V8" s="158"/>
      <c r="W8" s="158"/>
      <c r="X8" s="159"/>
      <c r="Y8" s="160"/>
      <c r="Z8" s="161"/>
      <c r="AA8" s="161"/>
      <c r="AB8" s="161"/>
      <c r="AC8" s="161"/>
      <c r="AD8" s="161"/>
      <c r="AE8" s="162"/>
      <c r="AF8" s="149"/>
      <c r="AG8" s="150"/>
      <c r="AH8" s="150"/>
      <c r="AI8" s="150"/>
      <c r="AJ8" s="150"/>
      <c r="AK8" s="150"/>
      <c r="AL8" s="150"/>
      <c r="AM8" s="151"/>
      <c r="AN8" s="149"/>
      <c r="AO8" s="150"/>
      <c r="AP8" s="150"/>
      <c r="AQ8" s="150"/>
      <c r="AR8" s="150"/>
      <c r="AS8" s="150"/>
      <c r="AT8" s="150"/>
      <c r="AU8" s="151"/>
      <c r="AV8" s="149"/>
      <c r="AW8" s="150"/>
      <c r="AX8" s="150"/>
      <c r="AY8" s="150"/>
      <c r="AZ8" s="150"/>
      <c r="BA8" s="150"/>
      <c r="BB8" s="150"/>
      <c r="BC8" s="151"/>
      <c r="BD8" s="149">
        <v>320000</v>
      </c>
      <c r="BE8" s="150"/>
      <c r="BF8" s="150"/>
      <c r="BG8" s="150"/>
      <c r="BH8" s="150"/>
      <c r="BI8" s="150"/>
      <c r="BJ8" s="150"/>
      <c r="BK8" s="151"/>
      <c r="BL8" s="135">
        <f t="shared" ref="BL8:BL14" si="0">IF(SUM(AF8:BK8)=0,"",SUM(AF8:BK8))</f>
        <v>320000</v>
      </c>
      <c r="BM8" s="136"/>
      <c r="BN8" s="136"/>
      <c r="BO8" s="136"/>
      <c r="BP8" s="136"/>
      <c r="BQ8" s="136"/>
      <c r="BR8" s="136"/>
      <c r="BS8" s="136"/>
      <c r="BT8" s="136"/>
      <c r="BU8" s="136"/>
      <c r="BV8" s="137"/>
    </row>
    <row r="9" spans="1:74" ht="19.5" customHeight="1">
      <c r="A9" s="152" t="s">
        <v>99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>
        <v>5</v>
      </c>
      <c r="O9" s="153"/>
      <c r="P9" s="153"/>
      <c r="Q9" s="157">
        <v>15400</v>
      </c>
      <c r="R9" s="158"/>
      <c r="S9" s="158"/>
      <c r="T9" s="158"/>
      <c r="U9" s="158"/>
      <c r="V9" s="158"/>
      <c r="W9" s="158"/>
      <c r="X9" s="159"/>
      <c r="Y9" s="154"/>
      <c r="Z9" s="155"/>
      <c r="AA9" s="155"/>
      <c r="AB9" s="155"/>
      <c r="AC9" s="155"/>
      <c r="AD9" s="155"/>
      <c r="AE9" s="156"/>
      <c r="AF9" s="149"/>
      <c r="AG9" s="150"/>
      <c r="AH9" s="150"/>
      <c r="AI9" s="150"/>
      <c r="AJ9" s="150"/>
      <c r="AK9" s="150"/>
      <c r="AL9" s="150"/>
      <c r="AM9" s="151"/>
      <c r="AN9" s="149"/>
      <c r="AO9" s="150"/>
      <c r="AP9" s="150"/>
      <c r="AQ9" s="150"/>
      <c r="AR9" s="150"/>
      <c r="AS9" s="150"/>
      <c r="AT9" s="150"/>
      <c r="AU9" s="151"/>
      <c r="AV9" s="149"/>
      <c r="AW9" s="150"/>
      <c r="AX9" s="150"/>
      <c r="AY9" s="150"/>
      <c r="AZ9" s="150"/>
      <c r="BA9" s="150"/>
      <c r="BB9" s="150"/>
      <c r="BC9" s="151"/>
      <c r="BD9" s="149">
        <v>77000</v>
      </c>
      <c r="BE9" s="150"/>
      <c r="BF9" s="150"/>
      <c r="BG9" s="150"/>
      <c r="BH9" s="150"/>
      <c r="BI9" s="150"/>
      <c r="BJ9" s="150"/>
      <c r="BK9" s="151"/>
      <c r="BL9" s="135">
        <f t="shared" si="0"/>
        <v>77000</v>
      </c>
      <c r="BM9" s="136"/>
      <c r="BN9" s="136"/>
      <c r="BO9" s="136"/>
      <c r="BP9" s="136"/>
      <c r="BQ9" s="136"/>
      <c r="BR9" s="136"/>
      <c r="BS9" s="136"/>
      <c r="BT9" s="136"/>
      <c r="BU9" s="136"/>
      <c r="BV9" s="137"/>
    </row>
    <row r="10" spans="1:74" ht="19.5" customHeight="1">
      <c r="A10" s="152" t="s">
        <v>100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>
        <v>5</v>
      </c>
      <c r="O10" s="153"/>
      <c r="P10" s="153"/>
      <c r="Q10" s="157">
        <v>3000</v>
      </c>
      <c r="R10" s="158"/>
      <c r="S10" s="158"/>
      <c r="T10" s="158"/>
      <c r="U10" s="158"/>
      <c r="V10" s="158"/>
      <c r="W10" s="158"/>
      <c r="X10" s="159"/>
      <c r="Y10" s="154"/>
      <c r="Z10" s="155"/>
      <c r="AA10" s="155"/>
      <c r="AB10" s="155"/>
      <c r="AC10" s="155"/>
      <c r="AD10" s="155"/>
      <c r="AE10" s="156"/>
      <c r="AF10" s="149"/>
      <c r="AG10" s="150"/>
      <c r="AH10" s="150"/>
      <c r="AI10" s="150"/>
      <c r="AJ10" s="150"/>
      <c r="AK10" s="150"/>
      <c r="AL10" s="150"/>
      <c r="AM10" s="151"/>
      <c r="AN10" s="149"/>
      <c r="AO10" s="150"/>
      <c r="AP10" s="150"/>
      <c r="AQ10" s="150"/>
      <c r="AR10" s="150"/>
      <c r="AS10" s="150"/>
      <c r="AT10" s="150"/>
      <c r="AU10" s="151"/>
      <c r="AV10" s="149"/>
      <c r="AW10" s="150"/>
      <c r="AX10" s="150"/>
      <c r="AY10" s="150"/>
      <c r="AZ10" s="150"/>
      <c r="BA10" s="150"/>
      <c r="BB10" s="150"/>
      <c r="BC10" s="151"/>
      <c r="BD10" s="149">
        <v>15000</v>
      </c>
      <c r="BE10" s="150"/>
      <c r="BF10" s="150"/>
      <c r="BG10" s="150"/>
      <c r="BH10" s="150"/>
      <c r="BI10" s="150"/>
      <c r="BJ10" s="150"/>
      <c r="BK10" s="151"/>
      <c r="BL10" s="135">
        <f t="shared" si="0"/>
        <v>15000</v>
      </c>
      <c r="BM10" s="136"/>
      <c r="BN10" s="136"/>
      <c r="BO10" s="136"/>
      <c r="BP10" s="136"/>
      <c r="BQ10" s="136"/>
      <c r="BR10" s="136"/>
      <c r="BS10" s="136"/>
      <c r="BT10" s="136"/>
      <c r="BU10" s="136"/>
      <c r="BV10" s="137"/>
    </row>
    <row r="11" spans="1:74" ht="19.5" customHeight="1">
      <c r="A11" s="152" t="s">
        <v>101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3">
        <v>5</v>
      </c>
      <c r="O11" s="153"/>
      <c r="P11" s="153"/>
      <c r="Q11" s="157">
        <v>1000</v>
      </c>
      <c r="R11" s="158"/>
      <c r="S11" s="158"/>
      <c r="T11" s="158"/>
      <c r="U11" s="158"/>
      <c r="V11" s="158"/>
      <c r="W11" s="158"/>
      <c r="X11" s="159"/>
      <c r="Y11" s="154"/>
      <c r="Z11" s="155"/>
      <c r="AA11" s="155"/>
      <c r="AB11" s="155"/>
      <c r="AC11" s="155"/>
      <c r="AD11" s="155"/>
      <c r="AE11" s="156"/>
      <c r="AF11" s="149"/>
      <c r="AG11" s="150"/>
      <c r="AH11" s="150"/>
      <c r="AI11" s="150"/>
      <c r="AJ11" s="150"/>
      <c r="AK11" s="150"/>
      <c r="AL11" s="150"/>
      <c r="AM11" s="151"/>
      <c r="AN11" s="149"/>
      <c r="AO11" s="150"/>
      <c r="AP11" s="150"/>
      <c r="AQ11" s="150"/>
      <c r="AR11" s="150"/>
      <c r="AS11" s="150"/>
      <c r="AT11" s="150"/>
      <c r="AU11" s="151"/>
      <c r="AV11" s="149"/>
      <c r="AW11" s="150"/>
      <c r="AX11" s="150"/>
      <c r="AY11" s="150"/>
      <c r="AZ11" s="150"/>
      <c r="BA11" s="150"/>
      <c r="BB11" s="150"/>
      <c r="BC11" s="151"/>
      <c r="BD11" s="149">
        <v>5000</v>
      </c>
      <c r="BE11" s="150"/>
      <c r="BF11" s="150"/>
      <c r="BG11" s="150"/>
      <c r="BH11" s="150"/>
      <c r="BI11" s="150"/>
      <c r="BJ11" s="150"/>
      <c r="BK11" s="151"/>
      <c r="BL11" s="135">
        <f t="shared" si="0"/>
        <v>5000</v>
      </c>
      <c r="BM11" s="136"/>
      <c r="BN11" s="136"/>
      <c r="BO11" s="136"/>
      <c r="BP11" s="136"/>
      <c r="BQ11" s="136"/>
      <c r="BR11" s="136"/>
      <c r="BS11" s="136"/>
      <c r="BT11" s="136"/>
      <c r="BU11" s="136"/>
      <c r="BV11" s="137"/>
    </row>
    <row r="12" spans="1:74" ht="19.5" customHeight="1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3"/>
      <c r="O12" s="153"/>
      <c r="P12" s="153"/>
      <c r="Q12" s="157"/>
      <c r="R12" s="158"/>
      <c r="S12" s="158"/>
      <c r="T12" s="158"/>
      <c r="U12" s="158"/>
      <c r="V12" s="158"/>
      <c r="W12" s="158"/>
      <c r="X12" s="159"/>
      <c r="Y12" s="154"/>
      <c r="Z12" s="155"/>
      <c r="AA12" s="155"/>
      <c r="AB12" s="155"/>
      <c r="AC12" s="155"/>
      <c r="AD12" s="155"/>
      <c r="AE12" s="156"/>
      <c r="AF12" s="149"/>
      <c r="AG12" s="150"/>
      <c r="AH12" s="150"/>
      <c r="AI12" s="150"/>
      <c r="AJ12" s="150"/>
      <c r="AK12" s="150"/>
      <c r="AL12" s="150"/>
      <c r="AM12" s="151"/>
      <c r="AN12" s="149"/>
      <c r="AO12" s="150"/>
      <c r="AP12" s="150"/>
      <c r="AQ12" s="150"/>
      <c r="AR12" s="150"/>
      <c r="AS12" s="150"/>
      <c r="AT12" s="150"/>
      <c r="AU12" s="151"/>
      <c r="AV12" s="149"/>
      <c r="AW12" s="150"/>
      <c r="AX12" s="150"/>
      <c r="AY12" s="150"/>
      <c r="AZ12" s="150"/>
      <c r="BA12" s="150"/>
      <c r="BB12" s="150"/>
      <c r="BC12" s="151"/>
      <c r="BD12" s="149"/>
      <c r="BE12" s="150"/>
      <c r="BF12" s="150"/>
      <c r="BG12" s="150"/>
      <c r="BH12" s="150"/>
      <c r="BI12" s="150"/>
      <c r="BJ12" s="150"/>
      <c r="BK12" s="151"/>
      <c r="BL12" s="135" t="str">
        <f t="shared" si="0"/>
        <v/>
      </c>
      <c r="BM12" s="136"/>
      <c r="BN12" s="136"/>
      <c r="BO12" s="136"/>
      <c r="BP12" s="136"/>
      <c r="BQ12" s="136"/>
      <c r="BR12" s="136"/>
      <c r="BS12" s="136"/>
      <c r="BT12" s="136"/>
      <c r="BU12" s="136"/>
      <c r="BV12" s="137"/>
    </row>
    <row r="13" spans="1:74" ht="19.5" customHeight="1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53"/>
      <c r="P13" s="153"/>
      <c r="Q13" s="149"/>
      <c r="R13" s="150"/>
      <c r="S13" s="150"/>
      <c r="T13" s="150"/>
      <c r="U13" s="150"/>
      <c r="V13" s="150"/>
      <c r="W13" s="150"/>
      <c r="X13" s="151"/>
      <c r="Y13" s="154"/>
      <c r="Z13" s="155"/>
      <c r="AA13" s="155"/>
      <c r="AB13" s="155"/>
      <c r="AC13" s="155"/>
      <c r="AD13" s="155"/>
      <c r="AE13" s="156"/>
      <c r="AF13" s="149"/>
      <c r="AG13" s="150"/>
      <c r="AH13" s="150"/>
      <c r="AI13" s="150"/>
      <c r="AJ13" s="150"/>
      <c r="AK13" s="150"/>
      <c r="AL13" s="150"/>
      <c r="AM13" s="151"/>
      <c r="AN13" s="149"/>
      <c r="AO13" s="150"/>
      <c r="AP13" s="150"/>
      <c r="AQ13" s="150"/>
      <c r="AR13" s="150"/>
      <c r="AS13" s="150"/>
      <c r="AT13" s="150"/>
      <c r="AU13" s="151"/>
      <c r="AV13" s="149"/>
      <c r="AW13" s="150"/>
      <c r="AX13" s="150"/>
      <c r="AY13" s="150"/>
      <c r="AZ13" s="150"/>
      <c r="BA13" s="150"/>
      <c r="BB13" s="150"/>
      <c r="BC13" s="151"/>
      <c r="BD13" s="149"/>
      <c r="BE13" s="150"/>
      <c r="BF13" s="150"/>
      <c r="BG13" s="150"/>
      <c r="BH13" s="150"/>
      <c r="BI13" s="150"/>
      <c r="BJ13" s="150"/>
      <c r="BK13" s="151"/>
      <c r="BL13" s="135" t="str">
        <f t="shared" si="0"/>
        <v/>
      </c>
      <c r="BM13" s="136"/>
      <c r="BN13" s="136"/>
      <c r="BO13" s="136"/>
      <c r="BP13" s="136"/>
      <c r="BQ13" s="136"/>
      <c r="BR13" s="136"/>
      <c r="BS13" s="136"/>
      <c r="BT13" s="136"/>
      <c r="BU13" s="136"/>
      <c r="BV13" s="137"/>
    </row>
    <row r="14" spans="1:74" ht="19.5" customHeight="1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8"/>
      <c r="O14" s="148"/>
      <c r="P14" s="148"/>
      <c r="Q14" s="149"/>
      <c r="R14" s="150"/>
      <c r="S14" s="150"/>
      <c r="T14" s="150"/>
      <c r="U14" s="150"/>
      <c r="V14" s="150"/>
      <c r="W14" s="150"/>
      <c r="X14" s="151"/>
      <c r="Y14" s="149"/>
      <c r="Z14" s="150"/>
      <c r="AA14" s="150"/>
      <c r="AB14" s="150"/>
      <c r="AC14" s="150"/>
      <c r="AD14" s="150"/>
      <c r="AE14" s="151"/>
      <c r="AF14" s="149"/>
      <c r="AG14" s="150"/>
      <c r="AH14" s="150"/>
      <c r="AI14" s="150"/>
      <c r="AJ14" s="150"/>
      <c r="AK14" s="150"/>
      <c r="AL14" s="150"/>
      <c r="AM14" s="151"/>
      <c r="AN14" s="149"/>
      <c r="AO14" s="150"/>
      <c r="AP14" s="150"/>
      <c r="AQ14" s="150"/>
      <c r="AR14" s="150"/>
      <c r="AS14" s="150"/>
      <c r="AT14" s="150"/>
      <c r="AU14" s="151"/>
      <c r="AV14" s="149"/>
      <c r="AW14" s="150"/>
      <c r="AX14" s="150"/>
      <c r="AY14" s="150"/>
      <c r="AZ14" s="150"/>
      <c r="BA14" s="150"/>
      <c r="BB14" s="150"/>
      <c r="BC14" s="151"/>
      <c r="BD14" s="149"/>
      <c r="BE14" s="150"/>
      <c r="BF14" s="150"/>
      <c r="BG14" s="150"/>
      <c r="BH14" s="150"/>
      <c r="BI14" s="150"/>
      <c r="BJ14" s="150"/>
      <c r="BK14" s="151"/>
      <c r="BL14" s="135" t="str">
        <f t="shared" si="0"/>
        <v/>
      </c>
      <c r="BM14" s="136"/>
      <c r="BN14" s="136"/>
      <c r="BO14" s="136"/>
      <c r="BP14" s="136"/>
      <c r="BQ14" s="136"/>
      <c r="BR14" s="136"/>
      <c r="BS14" s="136"/>
      <c r="BT14" s="136"/>
      <c r="BU14" s="136"/>
      <c r="BV14" s="137"/>
    </row>
    <row r="15" spans="1:74" ht="19.5" customHeight="1">
      <c r="A15" s="143" t="s">
        <v>35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5"/>
      <c r="N15" s="146"/>
      <c r="O15" s="146"/>
      <c r="P15" s="146"/>
      <c r="Q15" s="132"/>
      <c r="R15" s="133"/>
      <c r="S15" s="133"/>
      <c r="T15" s="133"/>
      <c r="U15" s="133"/>
      <c r="V15" s="133"/>
      <c r="W15" s="133"/>
      <c r="X15" s="134"/>
      <c r="Y15" s="132"/>
      <c r="Z15" s="133"/>
      <c r="AA15" s="133"/>
      <c r="AB15" s="133"/>
      <c r="AC15" s="133"/>
      <c r="AD15" s="133"/>
      <c r="AE15" s="134"/>
      <c r="AF15" s="132">
        <f>SUM(AF7:AM14)</f>
        <v>0</v>
      </c>
      <c r="AG15" s="133"/>
      <c r="AH15" s="133"/>
      <c r="AI15" s="133"/>
      <c r="AJ15" s="133"/>
      <c r="AK15" s="133"/>
      <c r="AL15" s="133"/>
      <c r="AM15" s="134"/>
      <c r="AN15" s="132" t="str">
        <f>IF(SUM(AN7:AU14)=0,"",SUM(AN7:AU14))</f>
        <v/>
      </c>
      <c r="AO15" s="133"/>
      <c r="AP15" s="133"/>
      <c r="AQ15" s="133"/>
      <c r="AR15" s="133"/>
      <c r="AS15" s="133"/>
      <c r="AT15" s="133"/>
      <c r="AU15" s="134"/>
      <c r="AV15" s="132" t="str">
        <f t="shared" ref="AV15" si="1">IF(SUM(AV7:BC14)=0,"",SUM(AV7:BC14))</f>
        <v/>
      </c>
      <c r="AW15" s="133"/>
      <c r="AX15" s="133"/>
      <c r="AY15" s="133"/>
      <c r="AZ15" s="133"/>
      <c r="BA15" s="133"/>
      <c r="BB15" s="133"/>
      <c r="BC15" s="134"/>
      <c r="BD15" s="132">
        <f t="shared" ref="BD15" si="2">IF(SUM(BD7:BK14)=0,"",SUM(BD7:BK14))</f>
        <v>417000</v>
      </c>
      <c r="BE15" s="133"/>
      <c r="BF15" s="133"/>
      <c r="BG15" s="133"/>
      <c r="BH15" s="133"/>
      <c r="BI15" s="133"/>
      <c r="BJ15" s="133"/>
      <c r="BK15" s="134"/>
      <c r="BL15" s="135">
        <f t="shared" ref="BL15" si="3">IF(SUM(AF15:BK15)=0,"",SUM(AF15:BK15))</f>
        <v>417000</v>
      </c>
      <c r="BM15" s="136"/>
      <c r="BN15" s="136"/>
      <c r="BO15" s="136"/>
      <c r="BP15" s="136"/>
      <c r="BQ15" s="136"/>
      <c r="BR15" s="136"/>
      <c r="BS15" s="136"/>
      <c r="BT15" s="136"/>
      <c r="BU15" s="136"/>
      <c r="BV15" s="137"/>
    </row>
    <row r="16" spans="1:74" ht="19.5" customHeight="1">
      <c r="A16" s="138" t="s">
        <v>36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40"/>
      <c r="AF16" s="22"/>
      <c r="AG16" s="102" t="s">
        <v>37</v>
      </c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41">
        <f>入力用!B14</f>
        <v>0</v>
      </c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2"/>
    </row>
    <row r="17" spans="1:74" ht="19.5" customHeight="1">
      <c r="A17" s="112" t="str">
        <f>"　"&amp;入力用!B12&amp;入力用!B13</f>
        <v>　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4"/>
      <c r="AF17" s="23"/>
      <c r="AG17" s="121" t="s">
        <v>38</v>
      </c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2">
        <f>入力用!B15</f>
        <v>0</v>
      </c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3"/>
    </row>
    <row r="18" spans="1:74" ht="19.5" customHeight="1">
      <c r="A18" s="11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7"/>
      <c r="AF18" s="22"/>
      <c r="AG18" s="102" t="s">
        <v>39</v>
      </c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5"/>
    </row>
    <row r="19" spans="1:74" ht="19.5" customHeight="1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7"/>
      <c r="AF19" s="24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30"/>
      <c r="AS19" s="130"/>
      <c r="AT19" s="130"/>
      <c r="AU19" s="130"/>
      <c r="AV19" s="130"/>
      <c r="AW19" s="126"/>
      <c r="AX19" s="126"/>
      <c r="AY19" s="131"/>
      <c r="AZ19" s="131"/>
      <c r="BA19" s="131"/>
      <c r="BB19" s="131"/>
      <c r="BC19" s="131"/>
      <c r="BD19" s="126"/>
      <c r="BE19" s="126"/>
      <c r="BF19" s="129"/>
      <c r="BG19" s="129"/>
      <c r="BH19" s="129"/>
      <c r="BI19" s="129"/>
      <c r="BJ19" s="129"/>
      <c r="BK19" s="129"/>
      <c r="BL19" s="126"/>
      <c r="BM19" s="126"/>
      <c r="BN19" s="127"/>
      <c r="BO19" s="127"/>
      <c r="BP19" s="127"/>
      <c r="BQ19" s="127"/>
      <c r="BR19" s="127"/>
      <c r="BS19" s="127"/>
      <c r="BT19" s="127"/>
      <c r="BU19" s="127"/>
      <c r="BV19" s="128"/>
    </row>
    <row r="20" spans="1:74" ht="19.5" customHeight="1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7"/>
      <c r="AF20" s="22"/>
      <c r="AG20" s="102" t="s">
        <v>40</v>
      </c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26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8"/>
    </row>
    <row r="21" spans="1:74" ht="19.5" customHeight="1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7"/>
      <c r="AF21" s="24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30">
        <f>入力用!B10</f>
        <v>0</v>
      </c>
      <c r="AS21" s="130"/>
      <c r="AT21" s="130"/>
      <c r="AU21" s="130"/>
      <c r="AV21" s="130"/>
      <c r="AW21" s="126" t="s">
        <v>3</v>
      </c>
      <c r="AX21" s="126"/>
      <c r="AY21" s="131">
        <f>入力用!B11</f>
        <v>0</v>
      </c>
      <c r="AZ21" s="131"/>
      <c r="BA21" s="131"/>
      <c r="BB21" s="131"/>
      <c r="BC21" s="131"/>
      <c r="BD21" s="126" t="s">
        <v>3</v>
      </c>
      <c r="BE21" s="126"/>
      <c r="BF21" s="129">
        <v>1000</v>
      </c>
      <c r="BG21" s="129"/>
      <c r="BH21" s="129"/>
      <c r="BI21" s="129"/>
      <c r="BJ21" s="129"/>
      <c r="BK21" s="129"/>
      <c r="BL21" s="126" t="s">
        <v>3</v>
      </c>
      <c r="BM21" s="126"/>
      <c r="BN21" s="127">
        <f>AR21*AY21*BF21</f>
        <v>0</v>
      </c>
      <c r="BO21" s="127"/>
      <c r="BP21" s="127"/>
      <c r="BQ21" s="127"/>
      <c r="BR21" s="127"/>
      <c r="BS21" s="127"/>
      <c r="BT21" s="127"/>
      <c r="BU21" s="127"/>
      <c r="BV21" s="128"/>
    </row>
    <row r="22" spans="1:74" ht="19.5" customHeight="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7"/>
      <c r="AF22" s="22"/>
      <c r="AG22" s="102" t="s">
        <v>41</v>
      </c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3" t="s">
        <v>102</v>
      </c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</row>
    <row r="23" spans="1:74" ht="10.5" customHeight="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23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106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8"/>
    </row>
    <row r="24" spans="1:74" ht="19.5" customHeight="1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20"/>
      <c r="AF24" s="24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10"/>
    </row>
    <row r="25" spans="1:74" ht="19.5" customHeight="1">
      <c r="A25" s="102" t="s">
        <v>42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</row>
    <row r="26" spans="1:74" ht="19.5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</row>
  </sheetData>
  <mergeCells count="134">
    <mergeCell ref="A5:A6"/>
    <mergeCell ref="B5:L6"/>
    <mergeCell ref="M5:M6"/>
    <mergeCell ref="N5:P6"/>
    <mergeCell ref="Q5:Q6"/>
    <mergeCell ref="R5:W6"/>
    <mergeCell ref="A1:BV1"/>
    <mergeCell ref="A2:BV2"/>
    <mergeCell ref="A3:BV3"/>
    <mergeCell ref="B4:E4"/>
    <mergeCell ref="G4:AE4"/>
    <mergeCell ref="AG4:AL4"/>
    <mergeCell ref="AN4:BV4"/>
    <mergeCell ref="X5:X6"/>
    <mergeCell ref="Y5:Y6"/>
    <mergeCell ref="Z5:AD6"/>
    <mergeCell ref="AE5:AE6"/>
    <mergeCell ref="AF5:BV5"/>
    <mergeCell ref="AG6:AL6"/>
    <mergeCell ref="AO6:AT6"/>
    <mergeCell ref="AW6:BB6"/>
    <mergeCell ref="BE6:BJ6"/>
    <mergeCell ref="BL6:BV6"/>
    <mergeCell ref="AV7:BC7"/>
    <mergeCell ref="BD7:BK7"/>
    <mergeCell ref="BL7:BV7"/>
    <mergeCell ref="A8:M8"/>
    <mergeCell ref="N8:P8"/>
    <mergeCell ref="Q8:X8"/>
    <mergeCell ref="Y8:AE8"/>
    <mergeCell ref="AF8:AM8"/>
    <mergeCell ref="AN8:AU8"/>
    <mergeCell ref="AV8:BC8"/>
    <mergeCell ref="A7:M7"/>
    <mergeCell ref="N7:P7"/>
    <mergeCell ref="Q7:X7"/>
    <mergeCell ref="Y7:AE7"/>
    <mergeCell ref="AF7:AM7"/>
    <mergeCell ref="AN7:AU7"/>
    <mergeCell ref="BD8:BK8"/>
    <mergeCell ref="BL8:BV8"/>
    <mergeCell ref="A9:M9"/>
    <mergeCell ref="N9:P9"/>
    <mergeCell ref="Q9:X9"/>
    <mergeCell ref="Y9:AE9"/>
    <mergeCell ref="AF9:AM9"/>
    <mergeCell ref="AN9:AU9"/>
    <mergeCell ref="AV9:BC9"/>
    <mergeCell ref="BD9:BK9"/>
    <mergeCell ref="BL9:BV9"/>
    <mergeCell ref="A10:M10"/>
    <mergeCell ref="N10:P10"/>
    <mergeCell ref="Q10:X10"/>
    <mergeCell ref="Y10:AE10"/>
    <mergeCell ref="AF10:AM10"/>
    <mergeCell ref="AN10:AU10"/>
    <mergeCell ref="AV10:BC10"/>
    <mergeCell ref="BD10:BK10"/>
    <mergeCell ref="BL10:BV10"/>
    <mergeCell ref="AV11:BC11"/>
    <mergeCell ref="BD11:BK11"/>
    <mergeCell ref="BL11:BV11"/>
    <mergeCell ref="A12:M12"/>
    <mergeCell ref="N12:P12"/>
    <mergeCell ref="Q12:X12"/>
    <mergeCell ref="Y12:AE12"/>
    <mergeCell ref="AF12:AM12"/>
    <mergeCell ref="AN12:AU12"/>
    <mergeCell ref="AV12:BC12"/>
    <mergeCell ref="A11:M11"/>
    <mergeCell ref="N11:P11"/>
    <mergeCell ref="Q11:X11"/>
    <mergeCell ref="Y11:AE11"/>
    <mergeCell ref="AF11:AM11"/>
    <mergeCell ref="AN11:AU11"/>
    <mergeCell ref="BD12:BK12"/>
    <mergeCell ref="BL12:BV12"/>
    <mergeCell ref="BL14:BV14"/>
    <mergeCell ref="A13:M13"/>
    <mergeCell ref="N13:P13"/>
    <mergeCell ref="Q13:X13"/>
    <mergeCell ref="Y13:AE13"/>
    <mergeCell ref="AF13:AM13"/>
    <mergeCell ref="AN13:AU13"/>
    <mergeCell ref="AV13:BC13"/>
    <mergeCell ref="BD13:BK13"/>
    <mergeCell ref="BL13:BV13"/>
    <mergeCell ref="AW19:AX19"/>
    <mergeCell ref="AY19:BC19"/>
    <mergeCell ref="BD19:BE19"/>
    <mergeCell ref="A14:M14"/>
    <mergeCell ref="N14:P14"/>
    <mergeCell ref="Q14:X14"/>
    <mergeCell ref="Y14:AE14"/>
    <mergeCell ref="AF14:AM14"/>
    <mergeCell ref="AN14:AU14"/>
    <mergeCell ref="AV14:BC14"/>
    <mergeCell ref="BD14:BK14"/>
    <mergeCell ref="AV15:BC15"/>
    <mergeCell ref="BD15:BK15"/>
    <mergeCell ref="BL15:BV15"/>
    <mergeCell ref="A16:AE16"/>
    <mergeCell ref="AG16:AQ16"/>
    <mergeCell ref="AR16:BV16"/>
    <mergeCell ref="A15:M15"/>
    <mergeCell ref="N15:P15"/>
    <mergeCell ref="Q15:X15"/>
    <mergeCell ref="Y15:AE15"/>
    <mergeCell ref="AF15:AM15"/>
    <mergeCell ref="AN15:AU15"/>
    <mergeCell ref="AG22:AQ22"/>
    <mergeCell ref="AR22:BV24"/>
    <mergeCell ref="AG24:AQ24"/>
    <mergeCell ref="A25:BV25"/>
    <mergeCell ref="A26:BV26"/>
    <mergeCell ref="A17:AE24"/>
    <mergeCell ref="AG17:AQ17"/>
    <mergeCell ref="AR17:BV17"/>
    <mergeCell ref="AG18:AQ18"/>
    <mergeCell ref="AR18:BV18"/>
    <mergeCell ref="AG19:AQ19"/>
    <mergeCell ref="AG20:AQ20"/>
    <mergeCell ref="AG21:AQ21"/>
    <mergeCell ref="BL21:BM21"/>
    <mergeCell ref="BN21:BV21"/>
    <mergeCell ref="BF19:BK19"/>
    <mergeCell ref="BL19:BM19"/>
    <mergeCell ref="BN19:BV19"/>
    <mergeCell ref="AR21:AV21"/>
    <mergeCell ref="AW21:AX21"/>
    <mergeCell ref="AY21:BC21"/>
    <mergeCell ref="BD21:BE21"/>
    <mergeCell ref="BF21:BK21"/>
    <mergeCell ref="AR19:AV19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8486-2ECB-451C-838B-59860A1DA77A}">
  <dimension ref="A1:B13"/>
  <sheetViews>
    <sheetView showGridLines="0" view="pageBreakPreview" zoomScale="60" zoomScaleNormal="100" workbookViewId="0">
      <selection activeCell="A2" sqref="A2"/>
    </sheetView>
  </sheetViews>
  <sheetFormatPr defaultRowHeight="13.5"/>
  <cols>
    <col min="1" max="1" width="23.375" style="30" customWidth="1"/>
    <col min="2" max="2" width="54.25" style="30" customWidth="1"/>
    <col min="3" max="16384" width="9" style="30"/>
  </cols>
  <sheetData>
    <row r="1" spans="1:2">
      <c r="A1" s="185" t="s">
        <v>53</v>
      </c>
      <c r="B1" s="186"/>
    </row>
    <row r="2" spans="1:2" ht="14.25">
      <c r="A2" s="31"/>
    </row>
    <row r="3" spans="1:2">
      <c r="A3" s="187" t="s">
        <v>52</v>
      </c>
      <c r="B3" s="186"/>
    </row>
    <row r="4" spans="1:2" ht="14.25">
      <c r="A4" s="31"/>
    </row>
    <row r="5" spans="1:2" ht="60" customHeight="1">
      <c r="A5" s="32" t="s">
        <v>51</v>
      </c>
      <c r="B5" s="33">
        <f>入力用!B5</f>
        <v>0</v>
      </c>
    </row>
    <row r="6" spans="1:2" ht="60" customHeight="1">
      <c r="A6" s="32" t="s">
        <v>50</v>
      </c>
      <c r="B6" s="33">
        <f>入力用!B4</f>
        <v>0</v>
      </c>
    </row>
    <row r="7" spans="1:2" ht="60" customHeight="1">
      <c r="A7" s="32" t="s">
        <v>49</v>
      </c>
      <c r="B7" s="33" t="str">
        <f>TEXT(入力用!B14,"ggge")&amp;"年"&amp;MONTH(入力用!B14)&amp;"月"&amp;DAY(入力用!B14)&amp;"日～"&amp;DAY(入力用!B15)&amp;"日"</f>
        <v>明治33年1月0日～0日</v>
      </c>
    </row>
    <row r="8" spans="1:2" ht="60" customHeight="1">
      <c r="A8" s="32" t="s">
        <v>48</v>
      </c>
      <c r="B8" s="32"/>
    </row>
    <row r="9" spans="1:2" ht="21.75" customHeight="1">
      <c r="A9" s="184" t="s">
        <v>47</v>
      </c>
      <c r="B9" s="35"/>
    </row>
    <row r="10" spans="1:2" ht="21.75" customHeight="1">
      <c r="A10" s="184"/>
      <c r="B10" s="37" t="str">
        <f>入力用!B10&amp;"　人　×　"&amp;入力用!B11&amp;"　泊　=　"&amp;入力用!F10&amp;"　人"</f>
        <v>　人　×　　泊　=　0　人</v>
      </c>
    </row>
    <row r="11" spans="1:2" ht="21.75" customHeight="1">
      <c r="A11" s="184"/>
      <c r="B11" s="36"/>
    </row>
    <row r="12" spans="1:2" ht="336.75" customHeight="1">
      <c r="A12" s="32" t="s">
        <v>46</v>
      </c>
      <c r="B12" s="34" t="s">
        <v>54</v>
      </c>
    </row>
    <row r="13" spans="1:2" ht="14.25">
      <c r="A13" s="31"/>
    </row>
  </sheetData>
  <mergeCells count="3">
    <mergeCell ref="A9:A11"/>
    <mergeCell ref="A1:B1"/>
    <mergeCell ref="A3:B3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EB12E-545E-40C1-BE97-93478670B92B}">
  <dimension ref="A1:F22"/>
  <sheetViews>
    <sheetView view="pageBreakPreview" zoomScale="90" zoomScaleNormal="100" zoomScaleSheetLayoutView="90" workbookViewId="0">
      <selection activeCell="B1" sqref="B1"/>
    </sheetView>
  </sheetViews>
  <sheetFormatPr defaultRowHeight="13.5"/>
  <cols>
    <col min="1" max="1" width="4.25" customWidth="1"/>
    <col min="2" max="2" width="23.625" customWidth="1"/>
    <col min="3" max="3" width="14.375" customWidth="1"/>
    <col min="4" max="4" width="4.125" bestFit="1" customWidth="1"/>
    <col min="5" max="5" width="23.625" customWidth="1"/>
    <col min="6" max="6" width="14.375" customWidth="1"/>
  </cols>
  <sheetData>
    <row r="1" spans="1:6">
      <c r="A1" t="s">
        <v>55</v>
      </c>
    </row>
    <row r="3" spans="1:6" ht="17.25">
      <c r="A3" s="188" t="s">
        <v>59</v>
      </c>
      <c r="B3" s="188"/>
      <c r="C3" s="188"/>
      <c r="D3" s="188"/>
      <c r="E3" s="188"/>
      <c r="F3" s="188"/>
    </row>
    <row r="5" spans="1:6" s="40" customFormat="1" ht="28.5" customHeight="1">
      <c r="A5" s="41" t="s">
        <v>56</v>
      </c>
      <c r="B5" s="41" t="s">
        <v>57</v>
      </c>
      <c r="C5" s="42" t="s">
        <v>58</v>
      </c>
      <c r="D5" s="43" t="s">
        <v>56</v>
      </c>
      <c r="E5" s="41" t="s">
        <v>57</v>
      </c>
      <c r="F5" s="44" t="s">
        <v>58</v>
      </c>
    </row>
    <row r="6" spans="1:6" s="40" customFormat="1" ht="28.5" customHeight="1">
      <c r="A6" s="41">
        <v>1</v>
      </c>
      <c r="B6" s="45"/>
      <c r="C6" s="46"/>
      <c r="D6" s="43">
        <v>16</v>
      </c>
      <c r="E6" s="45" t="s">
        <v>103</v>
      </c>
      <c r="F6" s="46" t="s">
        <v>61</v>
      </c>
    </row>
    <row r="7" spans="1:6" s="40" customFormat="1" ht="28.5" customHeight="1">
      <c r="A7" s="41">
        <v>2</v>
      </c>
      <c r="B7" s="45"/>
      <c r="C7" s="46"/>
      <c r="D7" s="43">
        <v>17</v>
      </c>
      <c r="E7" s="45"/>
      <c r="F7" s="45"/>
    </row>
    <row r="8" spans="1:6" s="40" customFormat="1" ht="28.5" customHeight="1">
      <c r="A8" s="41">
        <v>3</v>
      </c>
      <c r="B8" s="45"/>
      <c r="C8" s="46"/>
      <c r="D8" s="43">
        <v>18</v>
      </c>
      <c r="E8" s="45"/>
      <c r="F8" s="45"/>
    </row>
    <row r="9" spans="1:6" s="40" customFormat="1" ht="28.5" customHeight="1">
      <c r="A9" s="41">
        <v>4</v>
      </c>
      <c r="B9" s="45"/>
      <c r="C9" s="46"/>
      <c r="D9" s="43">
        <v>19</v>
      </c>
      <c r="E9" s="45"/>
      <c r="F9" s="45"/>
    </row>
    <row r="10" spans="1:6" s="40" customFormat="1" ht="28.5" customHeight="1">
      <c r="A10" s="41">
        <v>5</v>
      </c>
      <c r="B10" s="45"/>
      <c r="C10" s="46"/>
      <c r="D10" s="43">
        <v>20</v>
      </c>
      <c r="E10" s="45"/>
      <c r="F10" s="45"/>
    </row>
    <row r="11" spans="1:6" s="40" customFormat="1" ht="28.5" customHeight="1">
      <c r="A11" s="41">
        <v>6</v>
      </c>
      <c r="B11" s="45"/>
      <c r="C11" s="46"/>
      <c r="D11" s="43">
        <v>21</v>
      </c>
      <c r="E11" s="45"/>
      <c r="F11" s="45"/>
    </row>
    <row r="12" spans="1:6" s="40" customFormat="1" ht="28.5" customHeight="1">
      <c r="A12" s="41">
        <v>7</v>
      </c>
      <c r="B12" s="45"/>
      <c r="C12" s="46"/>
      <c r="D12" s="43">
        <v>22</v>
      </c>
      <c r="E12" s="45"/>
      <c r="F12" s="45"/>
    </row>
    <row r="13" spans="1:6" s="40" customFormat="1" ht="28.5" customHeight="1">
      <c r="A13" s="41">
        <v>8</v>
      </c>
      <c r="B13" s="45"/>
      <c r="C13" s="46"/>
      <c r="D13" s="43">
        <v>23</v>
      </c>
      <c r="E13" s="45"/>
      <c r="F13" s="45"/>
    </row>
    <row r="14" spans="1:6" s="40" customFormat="1" ht="28.5" customHeight="1">
      <c r="A14" s="41">
        <v>9</v>
      </c>
      <c r="B14" s="45"/>
      <c r="C14" s="46"/>
      <c r="D14" s="43">
        <v>24</v>
      </c>
      <c r="E14" s="45"/>
      <c r="F14" s="45"/>
    </row>
    <row r="15" spans="1:6" s="40" customFormat="1" ht="28.5" customHeight="1">
      <c r="A15" s="41">
        <v>10</v>
      </c>
      <c r="B15" s="45"/>
      <c r="C15" s="46"/>
      <c r="D15" s="43">
        <v>25</v>
      </c>
      <c r="E15" s="45"/>
      <c r="F15" s="45"/>
    </row>
    <row r="16" spans="1:6" s="40" customFormat="1" ht="28.5" customHeight="1">
      <c r="A16" s="41">
        <v>11</v>
      </c>
      <c r="B16" s="45"/>
      <c r="C16" s="46"/>
      <c r="D16" s="43">
        <v>26</v>
      </c>
      <c r="E16" s="45"/>
      <c r="F16" s="45"/>
    </row>
    <row r="17" spans="1:6" s="40" customFormat="1" ht="28.5" customHeight="1">
      <c r="A17" s="41">
        <v>12</v>
      </c>
      <c r="B17" s="45"/>
      <c r="C17" s="46"/>
      <c r="D17" s="43">
        <v>27</v>
      </c>
      <c r="E17" s="45"/>
      <c r="F17" s="45"/>
    </row>
    <row r="18" spans="1:6" s="40" customFormat="1" ht="28.5" customHeight="1">
      <c r="A18" s="41">
        <v>13</v>
      </c>
      <c r="B18" s="45"/>
      <c r="C18" s="46"/>
      <c r="D18" s="43">
        <v>28</v>
      </c>
      <c r="E18" s="45"/>
      <c r="F18" s="45"/>
    </row>
    <row r="19" spans="1:6" s="40" customFormat="1" ht="28.5" customHeight="1">
      <c r="A19" s="41">
        <v>14</v>
      </c>
      <c r="B19" s="45"/>
      <c r="C19" s="46"/>
      <c r="D19" s="43">
        <v>29</v>
      </c>
      <c r="E19" s="45"/>
      <c r="F19" s="45"/>
    </row>
    <row r="20" spans="1:6" s="40" customFormat="1" ht="28.5" customHeight="1">
      <c r="A20" s="41">
        <v>15</v>
      </c>
      <c r="B20" s="45"/>
      <c r="C20" s="46"/>
      <c r="D20" s="43">
        <v>30</v>
      </c>
      <c r="E20" s="45"/>
      <c r="F20" s="45"/>
    </row>
    <row r="22" spans="1:6">
      <c r="A22" t="s">
        <v>60</v>
      </c>
    </row>
  </sheetData>
  <mergeCells count="1">
    <mergeCell ref="A3:F3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4F82-E802-4D17-AC56-EAD35C35A1BC}">
  <dimension ref="A1:E36"/>
  <sheetViews>
    <sheetView workbookViewId="0">
      <selection activeCell="F11" sqref="F11"/>
    </sheetView>
  </sheetViews>
  <sheetFormatPr defaultRowHeight="13.5"/>
  <cols>
    <col min="1" max="1" width="11.75" style="51" customWidth="1"/>
    <col min="2" max="2" width="28.375" style="51" customWidth="1"/>
    <col min="3" max="3" width="11.75" style="51" customWidth="1"/>
    <col min="4" max="4" width="28.375" style="51" customWidth="1"/>
    <col min="5" max="16384" width="9" style="51"/>
  </cols>
  <sheetData>
    <row r="1" spans="1:5">
      <c r="A1" s="51" t="s">
        <v>66</v>
      </c>
    </row>
    <row r="3" spans="1:5" ht="17.25">
      <c r="A3" s="190" t="s">
        <v>74</v>
      </c>
      <c r="B3" s="190"/>
      <c r="C3" s="190"/>
      <c r="D3" s="190"/>
    </row>
    <row r="4" spans="1:5" ht="14.25">
      <c r="D4" s="52"/>
    </row>
    <row r="5" spans="1:5" ht="18.75" customHeight="1">
      <c r="C5" s="55" t="s">
        <v>78</v>
      </c>
      <c r="D5" s="62"/>
    </row>
    <row r="6" spans="1:5" ht="16.5" customHeight="1">
      <c r="C6" s="55"/>
    </row>
    <row r="7" spans="1:5" ht="27.75" customHeight="1">
      <c r="A7" s="55" t="s">
        <v>75</v>
      </c>
      <c r="B7" s="58">
        <f>入力用!B5</f>
        <v>0</v>
      </c>
      <c r="C7" s="55" t="s">
        <v>76</v>
      </c>
      <c r="D7" s="57">
        <f>入力用!B7</f>
        <v>0</v>
      </c>
    </row>
    <row r="8" spans="1:5" ht="27.75" customHeight="1">
      <c r="A8" s="55"/>
      <c r="B8" s="55"/>
      <c r="C8" s="55" t="s">
        <v>77</v>
      </c>
      <c r="D8" s="57">
        <f>入力用!B8</f>
        <v>0</v>
      </c>
    </row>
    <row r="9" spans="1:5" ht="27.75" customHeight="1">
      <c r="A9" s="55"/>
      <c r="B9" s="55"/>
      <c r="C9" s="55"/>
    </row>
    <row r="10" spans="1:5" s="53" customFormat="1" ht="27.75" customHeight="1">
      <c r="A10" s="56" t="s">
        <v>68</v>
      </c>
      <c r="B10" s="61"/>
      <c r="C10" s="56" t="s">
        <v>71</v>
      </c>
      <c r="D10" s="61"/>
    </row>
    <row r="11" spans="1:5" s="53" customFormat="1" ht="27.75" customHeight="1">
      <c r="A11" s="56" t="s">
        <v>67</v>
      </c>
      <c r="B11" s="61"/>
      <c r="C11" s="56" t="s">
        <v>72</v>
      </c>
      <c r="D11" s="61"/>
    </row>
    <row r="12" spans="1:5" s="53" customFormat="1" ht="27.75" customHeight="1">
      <c r="A12" s="56" t="s">
        <v>69</v>
      </c>
      <c r="B12" s="61"/>
      <c r="C12" s="56" t="s">
        <v>73</v>
      </c>
      <c r="D12" s="61"/>
    </row>
    <row r="13" spans="1:5" ht="21.75" customHeight="1">
      <c r="A13" s="189" t="s">
        <v>70</v>
      </c>
      <c r="B13" s="189"/>
      <c r="C13" s="189"/>
      <c r="D13" s="189"/>
      <c r="E13" s="54"/>
    </row>
    <row r="14" spans="1:5" ht="21.75" customHeight="1">
      <c r="A14" s="189"/>
      <c r="B14" s="189"/>
      <c r="C14" s="189"/>
      <c r="D14" s="189"/>
      <c r="E14" s="54"/>
    </row>
    <row r="15" spans="1:5" ht="21.75" customHeight="1">
      <c r="A15" s="189"/>
      <c r="B15" s="189"/>
      <c r="C15" s="189"/>
      <c r="D15" s="189"/>
      <c r="E15" s="54"/>
    </row>
    <row r="16" spans="1:5" ht="21.75" customHeight="1">
      <c r="A16" s="189"/>
      <c r="B16" s="189"/>
      <c r="C16" s="189"/>
      <c r="D16" s="189"/>
      <c r="E16" s="54"/>
    </row>
    <row r="17" spans="1:5" ht="21.75" customHeight="1">
      <c r="A17" s="189"/>
      <c r="B17" s="189"/>
      <c r="C17" s="189"/>
      <c r="D17" s="189"/>
      <c r="E17" s="54"/>
    </row>
    <row r="18" spans="1:5" ht="21.75" customHeight="1">
      <c r="A18" s="189"/>
      <c r="B18" s="189"/>
      <c r="C18" s="189"/>
      <c r="D18" s="189"/>
      <c r="E18" s="54"/>
    </row>
    <row r="19" spans="1:5" ht="21.75" customHeight="1">
      <c r="A19" s="189"/>
      <c r="B19" s="189"/>
      <c r="C19" s="189"/>
      <c r="D19" s="189"/>
      <c r="E19" s="54"/>
    </row>
    <row r="20" spans="1:5" ht="21.75" customHeight="1">
      <c r="A20" s="189"/>
      <c r="B20" s="189"/>
      <c r="C20" s="189"/>
      <c r="D20" s="189"/>
      <c r="E20" s="54"/>
    </row>
    <row r="21" spans="1:5" ht="21.75" customHeight="1">
      <c r="A21" s="189"/>
      <c r="B21" s="189"/>
      <c r="C21" s="189"/>
      <c r="D21" s="189"/>
      <c r="E21" s="54"/>
    </row>
    <row r="22" spans="1:5" ht="21.75" customHeight="1">
      <c r="A22" s="189"/>
      <c r="B22" s="189"/>
      <c r="C22" s="189"/>
      <c r="D22" s="189"/>
      <c r="E22" s="54"/>
    </row>
    <row r="23" spans="1:5" ht="21.75" customHeight="1">
      <c r="A23" s="189"/>
      <c r="B23" s="189"/>
      <c r="C23" s="189"/>
      <c r="D23" s="189"/>
      <c r="E23" s="54"/>
    </row>
    <row r="24" spans="1:5" ht="21.75" customHeight="1">
      <c r="A24" s="189"/>
      <c r="B24" s="189"/>
      <c r="C24" s="189"/>
      <c r="D24" s="189"/>
      <c r="E24" s="54"/>
    </row>
    <row r="25" spans="1:5" ht="21.75" customHeight="1">
      <c r="A25" s="189"/>
      <c r="B25" s="189"/>
      <c r="C25" s="189"/>
      <c r="D25" s="189"/>
      <c r="E25" s="54"/>
    </row>
    <row r="26" spans="1:5" ht="21.75" customHeight="1">
      <c r="A26" s="189"/>
      <c r="B26" s="189"/>
      <c r="C26" s="189"/>
      <c r="D26" s="189"/>
      <c r="E26" s="54"/>
    </row>
    <row r="27" spans="1:5" ht="21.75" customHeight="1">
      <c r="A27" s="189"/>
      <c r="B27" s="189"/>
      <c r="C27" s="189"/>
      <c r="D27" s="189"/>
      <c r="E27" s="54"/>
    </row>
    <row r="28" spans="1:5" ht="21.75" customHeight="1">
      <c r="A28" s="189"/>
      <c r="B28" s="189"/>
      <c r="C28" s="189"/>
      <c r="D28" s="189"/>
      <c r="E28" s="54"/>
    </row>
    <row r="29" spans="1:5" ht="21.75" customHeight="1">
      <c r="A29" s="189"/>
      <c r="B29" s="189"/>
      <c r="C29" s="189"/>
      <c r="D29" s="189"/>
      <c r="E29" s="54"/>
    </row>
    <row r="30" spans="1:5" ht="21.75" customHeight="1">
      <c r="A30" s="189"/>
      <c r="B30" s="189"/>
      <c r="C30" s="189"/>
      <c r="D30" s="189"/>
      <c r="E30" s="54"/>
    </row>
    <row r="31" spans="1:5" ht="21.75" customHeight="1">
      <c r="A31" s="189"/>
      <c r="B31" s="189"/>
      <c r="C31" s="189"/>
      <c r="D31" s="189"/>
      <c r="E31" s="54"/>
    </row>
    <row r="32" spans="1:5" ht="21.75" customHeight="1">
      <c r="A32" s="189"/>
      <c r="B32" s="189"/>
      <c r="C32" s="189"/>
      <c r="D32" s="189"/>
      <c r="E32" s="54"/>
    </row>
    <row r="33" spans="1:5" ht="21.75" customHeight="1">
      <c r="A33" s="189"/>
      <c r="B33" s="189"/>
      <c r="C33" s="189"/>
      <c r="D33" s="189"/>
      <c r="E33" s="54"/>
    </row>
    <row r="34" spans="1:5" ht="21.75" customHeight="1">
      <c r="A34" s="189"/>
      <c r="B34" s="189"/>
      <c r="C34" s="189"/>
      <c r="D34" s="189"/>
      <c r="E34" s="54"/>
    </row>
    <row r="35" spans="1:5" ht="21.75" customHeight="1">
      <c r="A35" s="189"/>
      <c r="B35" s="189"/>
      <c r="C35" s="189"/>
      <c r="D35" s="189"/>
    </row>
    <row r="36" spans="1:5" ht="21.75" customHeight="1">
      <c r="A36" s="189"/>
      <c r="B36" s="189"/>
      <c r="C36" s="189"/>
      <c r="D36" s="189"/>
    </row>
  </sheetData>
  <mergeCells count="2">
    <mergeCell ref="A13:D36"/>
    <mergeCell ref="A3:D3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horizontalDpi="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A2BB-1E9A-4C7F-8336-A59AA196A5E3}">
  <dimension ref="A1:BV32"/>
  <sheetViews>
    <sheetView view="pageBreakPreview" zoomScaleNormal="95" zoomScaleSheetLayoutView="100" workbookViewId="0">
      <selection activeCell="A31" sqref="A31:BV31"/>
    </sheetView>
  </sheetViews>
  <sheetFormatPr defaultColWidth="1.625" defaultRowHeight="18.75" customHeight="1"/>
  <cols>
    <col min="1" max="16384" width="1.625" style="38"/>
  </cols>
  <sheetData>
    <row r="1" spans="1:74" ht="18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</row>
    <row r="2" spans="1:74" ht="9" customHeight="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ht="18.75" customHeight="1">
      <c r="A3" s="100">
        <f>入力用!B19</f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</row>
    <row r="4" spans="1:74" ht="8.2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</row>
    <row r="5" spans="1:74" ht="18.75" customHeight="1">
      <c r="B5" s="98" t="s">
        <v>5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</row>
    <row r="6" spans="1:74" ht="18.75" customHeight="1">
      <c r="AT6" s="94" t="s">
        <v>25</v>
      </c>
      <c r="AU6" s="94"/>
      <c r="AV6" s="94"/>
      <c r="AW6" s="94"/>
      <c r="AX6" s="94"/>
      <c r="AY6" s="94"/>
      <c r="AZ6" s="94"/>
      <c r="BB6" s="96">
        <f>入力用!B5</f>
        <v>0</v>
      </c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</row>
    <row r="7" spans="1:74" ht="18.75" customHeight="1">
      <c r="BB7" s="224">
        <f>入力用!B6</f>
        <v>0</v>
      </c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</row>
    <row r="8" spans="1:74" ht="18.75" customHeight="1">
      <c r="A8" s="94" t="s">
        <v>118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</row>
    <row r="9" spans="1:74" ht="8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</row>
    <row r="10" spans="1:74" ht="18.75" customHeight="1">
      <c r="A10" s="225" t="s">
        <v>119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</row>
    <row r="11" spans="1:74" ht="18.75" customHeight="1">
      <c r="A11" s="223" t="s">
        <v>120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</row>
    <row r="12" spans="1:74" ht="8.2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</row>
    <row r="13" spans="1:74" ht="18.75" customHeight="1">
      <c r="A13" s="222" t="s">
        <v>8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</row>
    <row r="14" spans="1:74" ht="8.25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</row>
    <row r="15" spans="1:74" ht="18.75" customHeight="1">
      <c r="A15" s="20"/>
      <c r="B15" s="179" t="s">
        <v>10</v>
      </c>
      <c r="C15" s="179"/>
      <c r="D15" s="173"/>
      <c r="E15" s="173"/>
      <c r="F15" s="173"/>
      <c r="G15" s="173"/>
      <c r="H15" s="173"/>
      <c r="I15" s="39"/>
      <c r="J15" s="180" t="s">
        <v>95</v>
      </c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2"/>
    </row>
    <row r="16" spans="1:74" ht="18.75" customHeight="1">
      <c r="A16" s="203" t="s">
        <v>85</v>
      </c>
      <c r="B16" s="204"/>
      <c r="C16" s="205"/>
      <c r="D16" s="212" t="s">
        <v>86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 t="s">
        <v>87</v>
      </c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3" t="s">
        <v>88</v>
      </c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5"/>
    </row>
    <row r="17" spans="1:74" ht="18.75" customHeight="1">
      <c r="A17" s="206"/>
      <c r="B17" s="207"/>
      <c r="C17" s="208"/>
      <c r="D17" s="212" t="s">
        <v>26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 t="s">
        <v>27</v>
      </c>
      <c r="S17" s="212"/>
      <c r="T17" s="212"/>
      <c r="U17" s="212"/>
      <c r="V17" s="212"/>
      <c r="W17" s="212" t="s">
        <v>28</v>
      </c>
      <c r="X17" s="212"/>
      <c r="Y17" s="212"/>
      <c r="Z17" s="212"/>
      <c r="AA17" s="212"/>
      <c r="AB17" s="212"/>
      <c r="AC17" s="212"/>
      <c r="AD17" s="212"/>
      <c r="AE17" s="212"/>
      <c r="AF17" s="212" t="s">
        <v>26</v>
      </c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 t="s">
        <v>27</v>
      </c>
      <c r="AU17" s="212"/>
      <c r="AV17" s="212"/>
      <c r="AW17" s="212"/>
      <c r="AX17" s="212"/>
      <c r="AY17" s="212" t="s">
        <v>28</v>
      </c>
      <c r="AZ17" s="212"/>
      <c r="BA17" s="212"/>
      <c r="BB17" s="212"/>
      <c r="BC17" s="212"/>
      <c r="BD17" s="212"/>
      <c r="BE17" s="212"/>
      <c r="BF17" s="212"/>
      <c r="BG17" s="212"/>
      <c r="BH17" s="216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8"/>
    </row>
    <row r="18" spans="1:74" ht="18.75" customHeight="1">
      <c r="A18" s="206"/>
      <c r="B18" s="207"/>
      <c r="C18" s="208"/>
      <c r="D18" s="219" t="str">
        <f>IF('02 補助事業等計画書'!A7=0,"",'02 補助事業等計画書'!A7)</f>
        <v>宿泊費</v>
      </c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1"/>
      <c r="R18" s="192">
        <f>IF('02 補助事業等計画書'!N7=0,"",'02 補助事業等計画書'!N7)</f>
        <v>64</v>
      </c>
      <c r="S18" s="192"/>
      <c r="T18" s="192"/>
      <c r="U18" s="192"/>
      <c r="V18" s="192"/>
      <c r="W18" s="193">
        <f>IF('02 補助事業等計画書'!Q7=0,"",'02 補助事業等計画書'!Q7)</f>
        <v>1000</v>
      </c>
      <c r="X18" s="193"/>
      <c r="Y18" s="193"/>
      <c r="Z18" s="193"/>
      <c r="AA18" s="193"/>
      <c r="AB18" s="193"/>
      <c r="AC18" s="193"/>
      <c r="AD18" s="193"/>
      <c r="AE18" s="193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94"/>
      <c r="AU18" s="194"/>
      <c r="AV18" s="194"/>
      <c r="AW18" s="194"/>
      <c r="AX18" s="194"/>
      <c r="AY18" s="202"/>
      <c r="AZ18" s="202"/>
      <c r="BA18" s="202"/>
      <c r="BB18" s="202"/>
      <c r="BC18" s="202"/>
      <c r="BD18" s="202"/>
      <c r="BE18" s="202"/>
      <c r="BF18" s="202"/>
      <c r="BG18" s="202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</row>
    <row r="19" spans="1:74" ht="18.75" customHeight="1">
      <c r="A19" s="206"/>
      <c r="B19" s="207"/>
      <c r="C19" s="208"/>
      <c r="D19" s="191" t="str">
        <f>IF('02 補助事業等計画書'!A8=0,"",'02 補助事業等計画書'!A8)</f>
        <v>宿泊費</v>
      </c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2">
        <f>IF('02 補助事業等計画書'!N8=0,"",'02 補助事業等計画書'!N8)</f>
        <v>64</v>
      </c>
      <c r="S19" s="192"/>
      <c r="T19" s="192"/>
      <c r="U19" s="192"/>
      <c r="V19" s="192"/>
      <c r="W19" s="193">
        <f>IF('02 補助事業等計画書'!Q8=0,"",'02 補助事業等計画書'!Q8)</f>
        <v>5000</v>
      </c>
      <c r="X19" s="193"/>
      <c r="Y19" s="193"/>
      <c r="Z19" s="193"/>
      <c r="AA19" s="193"/>
      <c r="AB19" s="193"/>
      <c r="AC19" s="193"/>
      <c r="AD19" s="193"/>
      <c r="AE19" s="193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94"/>
      <c r="AU19" s="194"/>
      <c r="AV19" s="194"/>
      <c r="AW19" s="194"/>
      <c r="AX19" s="194"/>
      <c r="AY19" s="202"/>
      <c r="AZ19" s="202"/>
      <c r="BA19" s="202"/>
      <c r="BB19" s="202"/>
      <c r="BC19" s="202"/>
      <c r="BD19" s="202"/>
      <c r="BE19" s="202"/>
      <c r="BF19" s="202"/>
      <c r="BG19" s="202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</row>
    <row r="20" spans="1:74" ht="18.75" customHeight="1">
      <c r="A20" s="206"/>
      <c r="B20" s="207"/>
      <c r="C20" s="208"/>
      <c r="D20" s="191" t="str">
        <f>IF('02 補助事業等計画書'!A9=0,"",'02 補助事業等計画書'!A9)</f>
        <v>レンタカー</v>
      </c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>
        <f>IF('02 補助事業等計画書'!N9=0,"",'02 補助事業等計画書'!N9)</f>
        <v>5</v>
      </c>
      <c r="S20" s="192"/>
      <c r="T20" s="192"/>
      <c r="U20" s="192"/>
      <c r="V20" s="192"/>
      <c r="W20" s="193">
        <f>IF('02 補助事業等計画書'!Q9=0,"",'02 補助事業等計画書'!Q9)</f>
        <v>15400</v>
      </c>
      <c r="X20" s="193"/>
      <c r="Y20" s="193"/>
      <c r="Z20" s="193"/>
      <c r="AA20" s="193"/>
      <c r="AB20" s="193"/>
      <c r="AC20" s="193"/>
      <c r="AD20" s="193"/>
      <c r="AE20" s="193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94"/>
      <c r="AU20" s="194"/>
      <c r="AV20" s="194"/>
      <c r="AW20" s="194"/>
      <c r="AX20" s="194"/>
      <c r="AY20" s="202"/>
      <c r="AZ20" s="202"/>
      <c r="BA20" s="202"/>
      <c r="BB20" s="202"/>
      <c r="BC20" s="202"/>
      <c r="BD20" s="202"/>
      <c r="BE20" s="202"/>
      <c r="BF20" s="202"/>
      <c r="BG20" s="202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</row>
    <row r="21" spans="1:74" ht="18.75" customHeight="1">
      <c r="A21" s="206"/>
      <c r="B21" s="207"/>
      <c r="C21" s="208"/>
      <c r="D21" s="191" t="str">
        <f>IF('02 補助事業等計画書'!A10=0,"",'02 補助事業等計画書'!A10)</f>
        <v>氷・薬品等</v>
      </c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2">
        <f>IF('02 補助事業等計画書'!N10=0,"",'02 補助事業等計画書'!N10)</f>
        <v>5</v>
      </c>
      <c r="S21" s="192"/>
      <c r="T21" s="192"/>
      <c r="U21" s="192"/>
      <c r="V21" s="192"/>
      <c r="W21" s="193">
        <f>IF('02 補助事業等計画書'!Q10=0,"",'02 補助事業等計画書'!Q10)</f>
        <v>3000</v>
      </c>
      <c r="X21" s="193"/>
      <c r="Y21" s="193"/>
      <c r="Z21" s="193"/>
      <c r="AA21" s="193"/>
      <c r="AB21" s="193"/>
      <c r="AC21" s="193"/>
      <c r="AD21" s="193"/>
      <c r="AE21" s="193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94"/>
      <c r="AU21" s="194"/>
      <c r="AV21" s="194"/>
      <c r="AW21" s="194"/>
      <c r="AX21" s="194"/>
      <c r="AY21" s="202"/>
      <c r="AZ21" s="202"/>
      <c r="BA21" s="202"/>
      <c r="BB21" s="202"/>
      <c r="BC21" s="202"/>
      <c r="BD21" s="202"/>
      <c r="BE21" s="202"/>
      <c r="BF21" s="202"/>
      <c r="BG21" s="202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</row>
    <row r="22" spans="1:74" ht="18.75" customHeight="1">
      <c r="A22" s="206"/>
      <c r="B22" s="207"/>
      <c r="C22" s="208"/>
      <c r="D22" s="191" t="str">
        <f>IF('02 補助事業等計画書'!A11=0,"",'02 補助事業等計画書'!A11)</f>
        <v>ガソリン代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2">
        <f>IF('02 補助事業等計画書'!N11=0,"",'02 補助事業等計画書'!N11)</f>
        <v>5</v>
      </c>
      <c r="S22" s="192"/>
      <c r="T22" s="192"/>
      <c r="U22" s="192"/>
      <c r="V22" s="192"/>
      <c r="W22" s="193">
        <f>IF('02 補助事業等計画書'!Q11=0,"",'02 補助事業等計画書'!Q11)</f>
        <v>1000</v>
      </c>
      <c r="X22" s="193"/>
      <c r="Y22" s="193"/>
      <c r="Z22" s="193"/>
      <c r="AA22" s="193"/>
      <c r="AB22" s="193"/>
      <c r="AC22" s="193"/>
      <c r="AD22" s="193"/>
      <c r="AE22" s="193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94"/>
      <c r="AU22" s="194"/>
      <c r="AV22" s="194"/>
      <c r="AW22" s="194"/>
      <c r="AX22" s="194"/>
      <c r="AY22" s="202"/>
      <c r="AZ22" s="202"/>
      <c r="BA22" s="202"/>
      <c r="BB22" s="202"/>
      <c r="BC22" s="202"/>
      <c r="BD22" s="202"/>
      <c r="BE22" s="202"/>
      <c r="BF22" s="202"/>
      <c r="BG22" s="202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</row>
    <row r="23" spans="1:74" ht="18.75" customHeight="1">
      <c r="A23" s="206"/>
      <c r="B23" s="207"/>
      <c r="C23" s="208"/>
      <c r="D23" s="191" t="str">
        <f>IF('02 補助事業等計画書'!A12=0,"",'02 補助事業等計画書'!A12)</f>
        <v/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2" t="str">
        <f>IF('02 補助事業等計画書'!N12=0,"",'02 補助事業等計画書'!N12)</f>
        <v/>
      </c>
      <c r="S23" s="192"/>
      <c r="T23" s="192"/>
      <c r="U23" s="192"/>
      <c r="V23" s="192"/>
      <c r="W23" s="193" t="str">
        <f>IF('02 補助事業等計画書'!Q12=0,"",'02 補助事業等計画書'!Q12)</f>
        <v/>
      </c>
      <c r="X23" s="193"/>
      <c r="Y23" s="193"/>
      <c r="Z23" s="193"/>
      <c r="AA23" s="193"/>
      <c r="AB23" s="193"/>
      <c r="AC23" s="193"/>
      <c r="AD23" s="193"/>
      <c r="AE23" s="193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94"/>
      <c r="AU23" s="194"/>
      <c r="AV23" s="194"/>
      <c r="AW23" s="194"/>
      <c r="AX23" s="194"/>
      <c r="AY23" s="202"/>
      <c r="AZ23" s="202"/>
      <c r="BA23" s="202"/>
      <c r="BB23" s="202"/>
      <c r="BC23" s="202"/>
      <c r="BD23" s="202"/>
      <c r="BE23" s="202"/>
      <c r="BF23" s="202"/>
      <c r="BG23" s="202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</row>
    <row r="24" spans="1:74" ht="18.75" customHeight="1">
      <c r="A24" s="209"/>
      <c r="B24" s="210"/>
      <c r="C24" s="211"/>
      <c r="D24" s="191" t="str">
        <f>IF('02 補助事業等計画書'!A13=0,"",'02 補助事業等計画書'!A13)</f>
        <v/>
      </c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2" t="str">
        <f>IF('02 補助事業等計画書'!N13=0,"",'02 補助事業等計画書'!N13)</f>
        <v/>
      </c>
      <c r="S24" s="192"/>
      <c r="T24" s="192"/>
      <c r="U24" s="192"/>
      <c r="V24" s="192"/>
      <c r="W24" s="193" t="str">
        <f>IF('02 補助事業等計画書'!Q13=0,"",'02 補助事業等計画書'!Q13)</f>
        <v/>
      </c>
      <c r="X24" s="193"/>
      <c r="Y24" s="193"/>
      <c r="Z24" s="193"/>
      <c r="AA24" s="193"/>
      <c r="AB24" s="193"/>
      <c r="AC24" s="193"/>
      <c r="AD24" s="193"/>
      <c r="AE24" s="193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94"/>
      <c r="AU24" s="194"/>
      <c r="AV24" s="194"/>
      <c r="AW24" s="194"/>
      <c r="AX24" s="194"/>
      <c r="AY24" s="202"/>
      <c r="AZ24" s="202"/>
      <c r="BA24" s="202"/>
      <c r="BB24" s="202"/>
      <c r="BC24" s="202"/>
      <c r="BD24" s="202"/>
      <c r="BE24" s="202"/>
      <c r="BF24" s="202"/>
      <c r="BG24" s="202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</row>
    <row r="25" spans="1:74" ht="18.75" customHeight="1">
      <c r="A25" s="20"/>
      <c r="B25" s="195" t="s">
        <v>37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>
        <f>入力用!B14</f>
        <v>0</v>
      </c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65"/>
      <c r="AL25" s="138" t="s">
        <v>89</v>
      </c>
      <c r="AM25" s="139"/>
      <c r="AN25" s="139"/>
      <c r="AO25" s="139"/>
      <c r="AP25" s="139"/>
      <c r="AQ25" s="139"/>
      <c r="AR25" s="138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40"/>
    </row>
    <row r="26" spans="1:74" ht="18.75" customHeight="1">
      <c r="A26" s="20"/>
      <c r="B26" s="195" t="s">
        <v>38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>
        <f>入力用!B15</f>
        <v>0</v>
      </c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65"/>
      <c r="AL26" s="200" t="s">
        <v>90</v>
      </c>
      <c r="AM26" s="198"/>
      <c r="AN26" s="198"/>
      <c r="AO26" s="198"/>
      <c r="AP26" s="198"/>
      <c r="AQ26" s="198"/>
      <c r="AR26" s="200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9"/>
    </row>
    <row r="27" spans="1:74" ht="18.75" customHeight="1">
      <c r="A27" s="20"/>
      <c r="B27" s="195" t="s">
        <v>91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7">
        <f>入力用!B17</f>
        <v>0</v>
      </c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65"/>
      <c r="AL27" s="200"/>
      <c r="AM27" s="198"/>
      <c r="AN27" s="198"/>
      <c r="AO27" s="198"/>
      <c r="AP27" s="198"/>
      <c r="AQ27" s="198"/>
      <c r="AR27" s="200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9"/>
    </row>
    <row r="28" spans="1:74" ht="18.75" customHeight="1">
      <c r="A28" s="20"/>
      <c r="B28" s="195" t="s">
        <v>92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01">
        <f>'01 申請書'!L23</f>
        <v>0</v>
      </c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66"/>
      <c r="AL28" s="200"/>
      <c r="AM28" s="198"/>
      <c r="AN28" s="198"/>
      <c r="AO28" s="198"/>
      <c r="AP28" s="198"/>
      <c r="AQ28" s="198"/>
      <c r="AR28" s="200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9"/>
    </row>
    <row r="29" spans="1:74" s="72" customFormat="1" ht="18.75" customHeight="1">
      <c r="A29" s="20"/>
      <c r="B29" s="226" t="s">
        <v>121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66"/>
      <c r="AL29" s="200"/>
      <c r="AM29" s="198"/>
      <c r="AN29" s="198"/>
      <c r="AO29" s="198"/>
      <c r="AP29" s="198"/>
      <c r="AQ29" s="198"/>
      <c r="AR29" s="200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9"/>
    </row>
    <row r="30" spans="1:74" s="72" customFormat="1" ht="18.75" customHeight="1">
      <c r="A30" s="20"/>
      <c r="B30" s="226" t="s">
        <v>122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66"/>
      <c r="AL30" s="177"/>
      <c r="AM30" s="126"/>
      <c r="AN30" s="126"/>
      <c r="AO30" s="126"/>
      <c r="AP30" s="126"/>
      <c r="AQ30" s="126"/>
      <c r="AR30" s="177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78"/>
    </row>
    <row r="31" spans="1:74" ht="8.25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</row>
    <row r="32" spans="1:74" ht="18.75" customHeight="1">
      <c r="A32" s="85" t="s">
        <v>93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</row>
  </sheetData>
  <mergeCells count="92">
    <mergeCell ref="B29:AJ29"/>
    <mergeCell ref="B30:AJ30"/>
    <mergeCell ref="AR25:BV30"/>
    <mergeCell ref="AL27:AQ30"/>
    <mergeCell ref="A9:BV9"/>
    <mergeCell ref="A10:BV10"/>
    <mergeCell ref="A1:BV1"/>
    <mergeCell ref="A2:BV2"/>
    <mergeCell ref="A3:BV3"/>
    <mergeCell ref="A4:BV4"/>
    <mergeCell ref="A8:BV8"/>
    <mergeCell ref="BB7:BV7"/>
    <mergeCell ref="BB6:BV6"/>
    <mergeCell ref="AT6:AZ6"/>
    <mergeCell ref="B5:U5"/>
    <mergeCell ref="A12:BV12"/>
    <mergeCell ref="A13:BV13"/>
    <mergeCell ref="A11:BV11"/>
    <mergeCell ref="A14:BV14"/>
    <mergeCell ref="B15:H15"/>
    <mergeCell ref="J15:BV15"/>
    <mergeCell ref="A16:C24"/>
    <mergeCell ref="D16:AE16"/>
    <mergeCell ref="AF16:BG16"/>
    <mergeCell ref="BH16:BV17"/>
    <mergeCell ref="D17:Q17"/>
    <mergeCell ref="R17:V17"/>
    <mergeCell ref="W17:AE17"/>
    <mergeCell ref="AF17:AS17"/>
    <mergeCell ref="AT17:AX17"/>
    <mergeCell ref="AY17:BG17"/>
    <mergeCell ref="D18:Q18"/>
    <mergeCell ref="R18:V18"/>
    <mergeCell ref="W18:AE18"/>
    <mergeCell ref="AF18:AS18"/>
    <mergeCell ref="AT18:AX18"/>
    <mergeCell ref="AY18:BG18"/>
    <mergeCell ref="AY20:BG20"/>
    <mergeCell ref="BH18:BV18"/>
    <mergeCell ref="D19:Q19"/>
    <mergeCell ref="R19:V19"/>
    <mergeCell ref="W19:AE19"/>
    <mergeCell ref="AF19:AS19"/>
    <mergeCell ref="AT19:AX19"/>
    <mergeCell ref="AY19:BG19"/>
    <mergeCell ref="BH19:BV19"/>
    <mergeCell ref="AT22:AX22"/>
    <mergeCell ref="AY22:BG22"/>
    <mergeCell ref="BH24:BV24"/>
    <mergeCell ref="BH20:BV20"/>
    <mergeCell ref="D21:Q21"/>
    <mergeCell ref="R21:V21"/>
    <mergeCell ref="W21:AE21"/>
    <mergeCell ref="AF21:AS21"/>
    <mergeCell ref="AT21:AX21"/>
    <mergeCell ref="AY21:BG21"/>
    <mergeCell ref="BH21:BV21"/>
    <mergeCell ref="D20:Q20"/>
    <mergeCell ref="R20:V20"/>
    <mergeCell ref="W20:AE20"/>
    <mergeCell ref="AF20:AS20"/>
    <mergeCell ref="AT20:AX20"/>
    <mergeCell ref="B28:O28"/>
    <mergeCell ref="P28:AJ28"/>
    <mergeCell ref="AY24:BG24"/>
    <mergeCell ref="BH22:BV22"/>
    <mergeCell ref="D23:Q23"/>
    <mergeCell ref="R23:V23"/>
    <mergeCell ref="W23:AE23"/>
    <mergeCell ref="AF23:AS23"/>
    <mergeCell ref="AT23:AX23"/>
    <mergeCell ref="AY23:BG23"/>
    <mergeCell ref="BH23:BV23"/>
    <mergeCell ref="D22:Q22"/>
    <mergeCell ref="R22:V22"/>
    <mergeCell ref="W22:AE22"/>
    <mergeCell ref="AF22:AS22"/>
    <mergeCell ref="A31:BV31"/>
    <mergeCell ref="A32:BV32"/>
    <mergeCell ref="D24:Q24"/>
    <mergeCell ref="R24:V24"/>
    <mergeCell ref="W24:AE24"/>
    <mergeCell ref="AF24:AS24"/>
    <mergeCell ref="AT24:AX24"/>
    <mergeCell ref="B25:O25"/>
    <mergeCell ref="P25:AJ25"/>
    <mergeCell ref="AL25:AQ25"/>
    <mergeCell ref="B26:O26"/>
    <mergeCell ref="P26:AJ26"/>
    <mergeCell ref="AL26:AQ26"/>
    <mergeCell ref="B27:O27"/>
    <mergeCell ref="P27:AJ27"/>
  </mergeCells>
  <phoneticPr fontId="30"/>
  <pageMargins left="0.98425196850393704" right="0.78740157480314965" top="0.98425196850393704" bottom="0.98425196850393704" header="0.51181102362204722" footer="0.51181102362204722"/>
  <pageSetup paperSize="9" scale="7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3761-C316-4FE2-B8FD-21BC7A931ACB}">
  <dimension ref="A1:B13"/>
  <sheetViews>
    <sheetView showGridLines="0" view="pageBreakPreview" zoomScale="60" zoomScaleNormal="100" workbookViewId="0">
      <selection activeCell="D8" sqref="D8"/>
    </sheetView>
  </sheetViews>
  <sheetFormatPr defaultRowHeight="13.5"/>
  <cols>
    <col min="1" max="1" width="23.375" style="64" customWidth="1"/>
    <col min="2" max="2" width="54.25" style="64" customWidth="1"/>
    <col min="3" max="16384" width="9" style="64"/>
  </cols>
  <sheetData>
    <row r="1" spans="1:2">
      <c r="A1" s="185" t="s">
        <v>112</v>
      </c>
      <c r="B1" s="186"/>
    </row>
    <row r="2" spans="1:2" ht="14.25">
      <c r="A2" s="31"/>
    </row>
    <row r="3" spans="1:2">
      <c r="A3" s="187" t="s">
        <v>113</v>
      </c>
      <c r="B3" s="186"/>
    </row>
    <row r="4" spans="1:2" ht="14.25">
      <c r="A4" s="31"/>
    </row>
    <row r="5" spans="1:2" ht="60" customHeight="1">
      <c r="A5" s="63" t="s">
        <v>51</v>
      </c>
      <c r="B5" s="33">
        <f>入力用!B5</f>
        <v>0</v>
      </c>
    </row>
    <row r="6" spans="1:2" ht="60" customHeight="1">
      <c r="A6" s="63" t="s">
        <v>50</v>
      </c>
      <c r="B6" s="33">
        <f>入力用!B4</f>
        <v>0</v>
      </c>
    </row>
    <row r="7" spans="1:2" ht="60" customHeight="1">
      <c r="A7" s="63" t="s">
        <v>49</v>
      </c>
      <c r="B7" s="33" t="str">
        <f>TEXT(入力用!B14,"ggge")&amp;"年"&amp;MONTH(入力用!B14)&amp;"月"&amp;DAY(入力用!B14)&amp;"日～"&amp;DAY(入力用!B15)&amp;"日"</f>
        <v>明治33年1月0日～0日</v>
      </c>
    </row>
    <row r="8" spans="1:2" ht="60" customHeight="1">
      <c r="A8" s="63" t="s">
        <v>48</v>
      </c>
      <c r="B8" s="63"/>
    </row>
    <row r="9" spans="1:2" ht="21.75" customHeight="1">
      <c r="A9" s="184" t="s">
        <v>47</v>
      </c>
      <c r="B9" s="35"/>
    </row>
    <row r="10" spans="1:2" ht="21.75" customHeight="1">
      <c r="A10" s="184"/>
      <c r="B10" s="37" t="str">
        <f>入力用!B10&amp;"　人　×　"&amp;入力用!B11&amp;"　泊　=　"&amp;入力用!F10&amp;"　人"</f>
        <v>　人　×　　泊　=　0　人</v>
      </c>
    </row>
    <row r="11" spans="1:2" ht="21.75" customHeight="1">
      <c r="A11" s="184"/>
      <c r="B11" s="36"/>
    </row>
    <row r="12" spans="1:2" ht="336.75" customHeight="1">
      <c r="A12" s="63" t="s">
        <v>114</v>
      </c>
      <c r="B12" s="67" t="str">
        <f>'03合宿等計画書'!B12</f>
        <v xml:space="preserve">8/6（土）～8/10（水）
○3部練習
・朝練習
・午前練習
・午後練習
○練習場所
ワクアス　アリーナ、グラウンド
ラベンダー園周辺
雁の里山本公園
リリオス周辺のロード　　等
</v>
      </c>
    </row>
    <row r="13" spans="1:2" ht="14.25">
      <c r="A13" s="31"/>
    </row>
  </sheetData>
  <mergeCells count="3">
    <mergeCell ref="A1:B1"/>
    <mergeCell ref="A3:B3"/>
    <mergeCell ref="A9:A11"/>
  </mergeCells>
  <phoneticPr fontId="30"/>
  <pageMargins left="0.98425196850393704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入力用</vt:lpstr>
      <vt:lpstr>01 申請書</vt:lpstr>
      <vt:lpstr>02 補助事業等計画書</vt:lpstr>
      <vt:lpstr>03合宿等計画書</vt:lpstr>
      <vt:lpstr>04 合宿等参加者名簿</vt:lpstr>
      <vt:lpstr>05 振込口座届出書</vt:lpstr>
      <vt:lpstr>07 実績報告書</vt:lpstr>
      <vt:lpstr>08 合宿等実績書</vt:lpstr>
      <vt:lpstr>'07 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H23PC-D34</dc:creator>
  <cp:lastModifiedBy>Administrator</cp:lastModifiedBy>
  <cp:lastPrinted>2022-07-15T05:37:01Z</cp:lastPrinted>
  <dcterms:created xsi:type="dcterms:W3CDTF">2012-01-12T00:43:03Z</dcterms:created>
  <dcterms:modified xsi:type="dcterms:W3CDTF">2026-05-02T02:26:44Z</dcterms:modified>
</cp:coreProperties>
</file>