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misatonas-03\sports\14 合宿応援事業補助金\R04年度\"/>
    </mc:Choice>
  </mc:AlternateContent>
  <xr:revisionPtr revIDLastSave="0" documentId="13_ncr:1_{4C0E13FA-D712-4D4C-A8F8-2C2A8A4ACF11}" xr6:coauthVersionLast="43" xr6:coauthVersionMax="43" xr10:uidLastSave="{00000000-0000-0000-0000-000000000000}"/>
  <bookViews>
    <workbookView xWindow="1215" yWindow="450" windowWidth="13815" windowHeight="14910" xr2:uid="{00000000-000D-0000-FFFF-FFFF00000000}"/>
  </bookViews>
  <sheets>
    <sheet name="入力用" sheetId="2" r:id="rId1"/>
    <sheet name="01 申請書" sheetId="24" r:id="rId2"/>
    <sheet name="02 補助事業等計画書" sheetId="25" r:id="rId3"/>
    <sheet name="03合宿等計画書" sheetId="26" r:id="rId4"/>
    <sheet name="04 合宿等参加者名簿" sheetId="27" r:id="rId5"/>
    <sheet name="05 振込口座届出書" sheetId="28" r:id="rId6"/>
    <sheet name="06 実績報告書" sheetId="31" r:id="rId7"/>
    <sheet name="07 合宿等実績書" sheetId="32" r:id="rId8"/>
    <sheet name="09 請求書" sheetId="30" r:id="rId9"/>
  </sheets>
  <externalReferences>
    <externalReference r:id="rId10"/>
    <externalReference r:id="rId11"/>
    <externalReference r:id="rId12"/>
  </externalReferences>
  <definedNames>
    <definedName name="_10Ｄ１_" localSheetId="7">#REF!</definedName>
    <definedName name="_10Ｄ１_">#REF!</definedName>
    <definedName name="_11Ｄ２_" localSheetId="7">#REF!</definedName>
    <definedName name="_11Ｄ２_">#REF!</definedName>
    <definedName name="_12Ｄ３_" localSheetId="7">#REF!</definedName>
    <definedName name="_12Ｄ３_">#REF!</definedName>
    <definedName name="_13Ｄ４_" localSheetId="7">#REF!</definedName>
    <definedName name="_13Ｄ４_">#REF!</definedName>
    <definedName name="_14Ｄ５_" localSheetId="7">#REF!</definedName>
    <definedName name="_14Ｄ５_">#REF!</definedName>
    <definedName name="_15h1_" localSheetId="7">#REF!</definedName>
    <definedName name="_15h1_">#REF!</definedName>
    <definedName name="_16h2_" localSheetId="7">#REF!</definedName>
    <definedName name="_16h2_">#REF!</definedName>
    <definedName name="_17h3_" localSheetId="7">#REF!</definedName>
    <definedName name="_17h3_">#REF!</definedName>
    <definedName name="_18h4_" localSheetId="7">#REF!</definedName>
    <definedName name="_18h4_">#REF!</definedName>
    <definedName name="_19h5_" localSheetId="7">#REF!</definedName>
    <definedName name="_19h5_">#REF!</definedName>
    <definedName name="_1B1_" localSheetId="7">#REF!</definedName>
    <definedName name="_1B1_">#REF!</definedName>
    <definedName name="_20hh1_" localSheetId="7">#REF!</definedName>
    <definedName name="_20hh1_">#REF!</definedName>
    <definedName name="_21hh2_" localSheetId="7">#REF!</definedName>
    <definedName name="_21hh2_">#REF!</definedName>
    <definedName name="_22hh3_" localSheetId="7">#REF!</definedName>
    <definedName name="_22hh3_">#REF!</definedName>
    <definedName name="_23hh4_" localSheetId="7">#REF!</definedName>
    <definedName name="_23hh4_">#REF!</definedName>
    <definedName name="_24hh5_" localSheetId="7">#REF!</definedName>
    <definedName name="_24hh5_">#REF!</definedName>
    <definedName name="_25ｔ１_" localSheetId="7">#REF!</definedName>
    <definedName name="_25ｔ１_">#REF!</definedName>
    <definedName name="_26ｔ２_" localSheetId="7">#REF!</definedName>
    <definedName name="_26ｔ２_">#REF!</definedName>
    <definedName name="_27ｔ３_" localSheetId="7">#REF!</definedName>
    <definedName name="_27ｔ３_">#REF!</definedName>
    <definedName name="_28ｔ４_" localSheetId="7">#REF!</definedName>
    <definedName name="_28ｔ４_">#REF!</definedName>
    <definedName name="_29ｔ５_" localSheetId="7">#REF!</definedName>
    <definedName name="_29ｔ５_">#REF!</definedName>
    <definedName name="_2B2_" localSheetId="7">#REF!</definedName>
    <definedName name="_2B2_">#REF!</definedName>
    <definedName name="_3B3_" localSheetId="7">#REF!</definedName>
    <definedName name="_3B3_">#REF!</definedName>
    <definedName name="_4B4_" localSheetId="7">#REF!</definedName>
    <definedName name="_4B4_">#REF!</definedName>
    <definedName name="_5Ｂ５_" localSheetId="7">#REF!</definedName>
    <definedName name="_5Ｂ５_">#REF!</definedName>
    <definedName name="_6BB1_" localSheetId="7">#REF!</definedName>
    <definedName name="_6BB1_">#REF!</definedName>
    <definedName name="_7BB2_" localSheetId="7">#REF!</definedName>
    <definedName name="_7BB2_">#REF!</definedName>
    <definedName name="_8BB3_" localSheetId="7">#REF!</definedName>
    <definedName name="_8BB3_">#REF!</definedName>
    <definedName name="_9BB4_" localSheetId="7">#REF!</definedName>
    <definedName name="_9BB4_">#REF!</definedName>
    <definedName name="_hhh1" localSheetId="7">#REF!</definedName>
    <definedName name="_hhh1">#REF!</definedName>
    <definedName name="_hhh2" localSheetId="7">#REF!</definedName>
    <definedName name="_hhh2">#REF!</definedName>
    <definedName name="_hhh3" localSheetId="7">#REF!</definedName>
    <definedName name="_hhh3">#REF!</definedName>
    <definedName name="_hhh４" localSheetId="7">#REF!</definedName>
    <definedName name="_hhh４">#REF!</definedName>
    <definedName name="_hhh5" localSheetId="7">#REF!</definedName>
    <definedName name="_hhh5">#REF!</definedName>
    <definedName name="_画面__PPRML2_M">#N/A</definedName>
    <definedName name="\a" localSheetId="7">#REF!</definedName>
    <definedName name="\a">#REF!</definedName>
    <definedName name="\b" localSheetId="7">#REF!</definedName>
    <definedName name="\b">#REF!</definedName>
    <definedName name="\c" localSheetId="7">#REF!</definedName>
    <definedName name="\c">#REF!</definedName>
    <definedName name="\d" localSheetId="7">#REF!</definedName>
    <definedName name="\d">#REF!</definedName>
    <definedName name="\e" localSheetId="7">#REF!</definedName>
    <definedName name="\e">#REF!</definedName>
    <definedName name="aaaa">[1]土工!$B$66</definedName>
    <definedName name="Ｂ">[2]入力表!$G$10</definedName>
    <definedName name="bb" localSheetId="7">#REF!</definedName>
    <definedName name="bb">#REF!</definedName>
    <definedName name="BBB">[2]入力表!$I$21</definedName>
    <definedName name="ca" localSheetId="7">#REF!</definedName>
    <definedName name="ca">#REF!</definedName>
    <definedName name="Ｄ" localSheetId="7">#REF!</definedName>
    <definedName name="Ｄ">#REF!</definedName>
    <definedName name="daika" localSheetId="7">#REF!</definedName>
    <definedName name="daika">#REF!</definedName>
    <definedName name="H">[2]入力表!$J$21</definedName>
    <definedName name="hh">[2]入力表!$K$21</definedName>
    <definedName name="ＨＨＨ" localSheetId="7">#REF!</definedName>
    <definedName name="ＨＨＨ">#REF!</definedName>
    <definedName name="Ｌ" localSheetId="7">#REF!</definedName>
    <definedName name="Ｌ">#REF!</definedName>
    <definedName name="_xlnm.Print_Area" localSheetId="4">'04 合宿等参加者名簿'!$A$1:$F$22</definedName>
    <definedName name="_xlnm.Print_Area" localSheetId="6">'06 実績報告書'!$A$1:$BV$30</definedName>
    <definedName name="_xlnm.Print_Area" localSheetId="7">'07 合宿等実績書'!$A$1:$B$13</definedName>
    <definedName name="_xlnm.Print_Area">#REF!</definedName>
    <definedName name="ra" localSheetId="7">#REF!</definedName>
    <definedName name="ra">#REF!</definedName>
    <definedName name="SK" localSheetId="7">#REF!</definedName>
    <definedName name="SK">#REF!</definedName>
    <definedName name="t" localSheetId="7">#REF!</definedName>
    <definedName name="t">#REF!</definedName>
    <definedName name="tt" localSheetId="7">#REF!</definedName>
    <definedName name="tt">#REF!</definedName>
    <definedName name="Ｗ" localSheetId="7">#REF!</definedName>
    <definedName name="Ｗ">#REF!</definedName>
    <definedName name="画面" localSheetId="7">#REF!</definedName>
    <definedName name="画面">#REF!</definedName>
    <definedName name="記号">[2]入力表!$D$21</definedName>
    <definedName name="記号１" localSheetId="7">#REF!</definedName>
    <definedName name="記号１">#REF!</definedName>
    <definedName name="記号２" localSheetId="7">#REF!</definedName>
    <definedName name="記号２">#REF!</definedName>
    <definedName name="記号３" localSheetId="7">#REF!</definedName>
    <definedName name="記号３">#REF!</definedName>
    <definedName name="記号４" localSheetId="7">#REF!</definedName>
    <definedName name="記号４">#REF!</definedName>
    <definedName name="記号５" localSheetId="7">#REF!</definedName>
    <definedName name="記号５">#REF!</definedName>
    <definedName name="集計表">[3]集計表!$B$57</definedName>
    <definedName name="単位当たり" localSheetId="7">#REF!</definedName>
    <definedName name="単位当たり">#REF!</definedName>
    <definedName name="長さ" localSheetId="7">#REF!</definedName>
    <definedName name="長さ">#REF!</definedName>
    <definedName name="番号" localSheetId="7">#REF!</definedName>
    <definedName name="番号">#REF!</definedName>
    <definedName name="法留柵概算" localSheetId="7">#REF!</definedName>
    <definedName name="法留柵概算">#REF!</definedName>
  </definedNames>
  <calcPr calcId="181029"/>
</workbook>
</file>

<file path=xl/calcChain.xml><?xml version="1.0" encoding="utf-8"?>
<calcChain xmlns="http://schemas.openxmlformats.org/spreadsheetml/2006/main">
  <c r="B13" i="26" l="1"/>
  <c r="A17" i="25"/>
  <c r="L27" i="24"/>
  <c r="D24" i="31" l="1"/>
  <c r="Q15" i="25"/>
  <c r="A3" i="24" l="1"/>
  <c r="E12" i="2" l="1"/>
  <c r="B11" i="26" s="1"/>
  <c r="B11" i="32" s="1"/>
  <c r="E11" i="2"/>
  <c r="B10" i="26" s="1"/>
  <c r="B10" i="32" s="1"/>
  <c r="E10" i="2"/>
  <c r="F11" i="2" l="1"/>
  <c r="L25" i="24" s="1"/>
  <c r="AR21" i="25"/>
  <c r="BN21" i="25" s="1"/>
  <c r="B9" i="26"/>
  <c r="B9" i="32" s="1"/>
  <c r="B13" i="32"/>
  <c r="B7" i="32"/>
  <c r="B6" i="32"/>
  <c r="B5" i="32"/>
  <c r="B12" i="26" l="1"/>
  <c r="B12" i="32" s="1"/>
  <c r="P27" i="31"/>
  <c r="P26" i="31"/>
  <c r="P25" i="31"/>
  <c r="W19" i="31"/>
  <c r="W20" i="31"/>
  <c r="W21" i="31"/>
  <c r="W22" i="31"/>
  <c r="W23" i="31"/>
  <c r="W24" i="31"/>
  <c r="R19" i="31"/>
  <c r="R20" i="31"/>
  <c r="R21" i="31"/>
  <c r="R22" i="31"/>
  <c r="R23" i="31"/>
  <c r="R24" i="31"/>
  <c r="W18" i="31"/>
  <c r="R18" i="31"/>
  <c r="D18" i="31"/>
  <c r="D19" i="31"/>
  <c r="D20" i="31"/>
  <c r="D21" i="31"/>
  <c r="D22" i="31"/>
  <c r="D23" i="31"/>
  <c r="W10" i="31"/>
  <c r="A10" i="31"/>
  <c r="BB7" i="31" l="1"/>
  <c r="BB6" i="31"/>
  <c r="A3" i="31"/>
  <c r="C11" i="30" l="1"/>
  <c r="A15" i="24"/>
  <c r="AG9" i="24"/>
  <c r="AG8" i="24"/>
  <c r="AC28" i="30"/>
  <c r="AC27" i="30"/>
  <c r="AC26" i="30"/>
  <c r="AC25" i="30"/>
  <c r="AB22" i="30"/>
  <c r="AB21" i="30"/>
  <c r="AB20" i="30"/>
  <c r="AG11" i="24"/>
  <c r="D8" i="28"/>
  <c r="D7" i="28"/>
  <c r="B7" i="28"/>
  <c r="B7" i="26" l="1"/>
  <c r="B6" i="26"/>
  <c r="B5" i="26"/>
  <c r="BD15" i="25"/>
  <c r="AV15" i="25"/>
  <c r="AN15" i="25"/>
  <c r="BL14" i="25"/>
  <c r="BL13" i="25"/>
  <c r="BL12" i="25"/>
  <c r="BL11" i="25"/>
  <c r="BL10" i="25"/>
  <c r="BL9" i="25"/>
  <c r="BL8" i="25"/>
  <c r="AR16" i="25"/>
  <c r="AR17" i="25"/>
  <c r="AN4" i="25"/>
  <c r="L23" i="24"/>
  <c r="AG7" i="24"/>
  <c r="K8" i="30" l="1"/>
  <c r="P28" i="31"/>
  <c r="AF7" i="25" l="1"/>
  <c r="BL7" i="25" s="1"/>
  <c r="AF15" i="25"/>
  <c r="BL15" i="25" s="1"/>
</calcChain>
</file>

<file path=xl/sharedStrings.xml><?xml version="1.0" encoding="utf-8"?>
<sst xmlns="http://schemas.openxmlformats.org/spreadsheetml/2006/main" count="177" uniqueCount="151">
  <si>
    <t>申請日</t>
    <rPh sb="0" eb="2">
      <t>シンセイ</t>
    </rPh>
    <rPh sb="2" eb="3">
      <t>ビ</t>
    </rPh>
    <phoneticPr fontId="30"/>
  </si>
  <si>
    <t>×</t>
    <phoneticPr fontId="30"/>
  </si>
  <si>
    <r>
      <t>様式第１号</t>
    </r>
    <r>
      <rPr>
        <sz val="11"/>
        <rFont val="ＭＳ 明朝"/>
        <family val="1"/>
        <charset val="128"/>
      </rPr>
      <t>（第11条関係）</t>
    </r>
    <rPh sb="0" eb="2">
      <t>ヨウシキ</t>
    </rPh>
    <rPh sb="2" eb="3">
      <t>ダイ</t>
    </rPh>
    <rPh sb="4" eb="5">
      <t>ゴウ</t>
    </rPh>
    <rPh sb="6" eb="7">
      <t>ダイ</t>
    </rPh>
    <rPh sb="9" eb="10">
      <t>ジョウ</t>
    </rPh>
    <rPh sb="10" eb="12">
      <t>カンケイ</t>
    </rPh>
    <phoneticPr fontId="36"/>
  </si>
  <si>
    <t>美郷町長　松　田　知　己　様</t>
    <rPh sb="0" eb="3">
      <t>ミサトチョウ</t>
    </rPh>
    <rPh sb="3" eb="4">
      <t>チョウ</t>
    </rPh>
    <rPh sb="5" eb="6">
      <t>マツ</t>
    </rPh>
    <rPh sb="7" eb="8">
      <t>タ</t>
    </rPh>
    <rPh sb="9" eb="10">
      <t>チ</t>
    </rPh>
    <rPh sb="11" eb="12">
      <t>オノレ</t>
    </rPh>
    <rPh sb="13" eb="14">
      <t>サマ</t>
    </rPh>
    <phoneticPr fontId="36"/>
  </si>
  <si>
    <t>申請者</t>
    <rPh sb="0" eb="3">
      <t>シンセイシャ</t>
    </rPh>
    <phoneticPr fontId="36"/>
  </si>
  <si>
    <t>住所（所在）</t>
    <rPh sb="0" eb="2">
      <t>ジュウショ</t>
    </rPh>
    <rPh sb="3" eb="5">
      <t>ショザイ</t>
    </rPh>
    <phoneticPr fontId="36"/>
  </si>
  <si>
    <t>補　助　金　等　交　付　申　請　書</t>
    <rPh sb="0" eb="1">
      <t>ホ</t>
    </rPh>
    <rPh sb="2" eb="3">
      <t>スケ</t>
    </rPh>
    <rPh sb="4" eb="5">
      <t>キン</t>
    </rPh>
    <rPh sb="6" eb="7">
      <t>トウ</t>
    </rPh>
    <rPh sb="8" eb="9">
      <t>コウ</t>
    </rPh>
    <rPh sb="10" eb="11">
      <t>ヅケ</t>
    </rPh>
    <rPh sb="12" eb="13">
      <t>サル</t>
    </rPh>
    <rPh sb="14" eb="15">
      <t>ショウ</t>
    </rPh>
    <rPh sb="16" eb="17">
      <t>ショ</t>
    </rPh>
    <phoneticPr fontId="36"/>
  </si>
  <si>
    <t>記</t>
    <rPh sb="0" eb="1">
      <t>キ</t>
    </rPh>
    <phoneticPr fontId="36"/>
  </si>
  <si>
    <t>１</t>
    <phoneticPr fontId="36"/>
  </si>
  <si>
    <t>事業名</t>
    <rPh sb="0" eb="2">
      <t>ジギョウ</t>
    </rPh>
    <rPh sb="2" eb="3">
      <t>メイ</t>
    </rPh>
    <phoneticPr fontId="36"/>
  </si>
  <si>
    <t>２</t>
    <phoneticPr fontId="36"/>
  </si>
  <si>
    <t>事業費</t>
    <rPh sb="0" eb="3">
      <t>ジギョウヒ</t>
    </rPh>
    <phoneticPr fontId="36"/>
  </si>
  <si>
    <t>３</t>
    <phoneticPr fontId="36"/>
  </si>
  <si>
    <t>交付申請額</t>
    <rPh sb="0" eb="2">
      <t>コウフ</t>
    </rPh>
    <rPh sb="2" eb="5">
      <t>シンセイガク</t>
    </rPh>
    <phoneticPr fontId="36"/>
  </si>
  <si>
    <t>４</t>
    <phoneticPr fontId="36"/>
  </si>
  <si>
    <t>補助事業等の</t>
    <rPh sb="0" eb="2">
      <t>ホジョ</t>
    </rPh>
    <rPh sb="2" eb="4">
      <t>ジギョウ</t>
    </rPh>
    <rPh sb="4" eb="5">
      <t>トウ</t>
    </rPh>
    <phoneticPr fontId="36"/>
  </si>
  <si>
    <t>目的及び内容</t>
    <rPh sb="0" eb="2">
      <t>モクテキ</t>
    </rPh>
    <rPh sb="2" eb="3">
      <t>オヨ</t>
    </rPh>
    <rPh sb="4" eb="6">
      <t>ナイヨウ</t>
    </rPh>
    <phoneticPr fontId="36"/>
  </si>
  <si>
    <t>住所</t>
    <rPh sb="0" eb="2">
      <t>ジュウショ</t>
    </rPh>
    <phoneticPr fontId="30"/>
  </si>
  <si>
    <t>連絡先</t>
    <rPh sb="0" eb="3">
      <t>レンラクサキ</t>
    </rPh>
    <phoneticPr fontId="36"/>
  </si>
  <si>
    <t>氏名（名称）</t>
    <rPh sb="0" eb="2">
      <t>シメイ</t>
    </rPh>
    <rPh sb="3" eb="5">
      <t>メイショウ</t>
    </rPh>
    <phoneticPr fontId="30"/>
  </si>
  <si>
    <t>美郷町宿泊交流館合宿応援事業</t>
    <rPh sb="0" eb="2">
      <t>ミサト</t>
    </rPh>
    <rPh sb="2" eb="3">
      <t>チョウ</t>
    </rPh>
    <rPh sb="3" eb="5">
      <t>シュクハク</t>
    </rPh>
    <rPh sb="5" eb="7">
      <t>コウリュウ</t>
    </rPh>
    <rPh sb="7" eb="8">
      <t>カン</t>
    </rPh>
    <rPh sb="8" eb="10">
      <t>ガッシュク</t>
    </rPh>
    <rPh sb="10" eb="12">
      <t>オウエン</t>
    </rPh>
    <rPh sb="12" eb="14">
      <t>ジギョウ</t>
    </rPh>
    <phoneticPr fontId="36"/>
  </si>
  <si>
    <t>事業費</t>
    <rPh sb="0" eb="3">
      <t>ジギョウヒ</t>
    </rPh>
    <phoneticPr fontId="30"/>
  </si>
  <si>
    <t>補助事業等の目的及び内容</t>
    <rPh sb="0" eb="2">
      <t>ホジョ</t>
    </rPh>
    <rPh sb="2" eb="4">
      <t>ジギョウ</t>
    </rPh>
    <rPh sb="4" eb="5">
      <t>トウ</t>
    </rPh>
    <rPh sb="6" eb="8">
      <t>モクテキ</t>
    </rPh>
    <rPh sb="8" eb="9">
      <t>オヨ</t>
    </rPh>
    <rPh sb="10" eb="12">
      <t>ナイヨウ</t>
    </rPh>
    <phoneticPr fontId="30"/>
  </si>
  <si>
    <r>
      <t>様式第２号</t>
    </r>
    <r>
      <rPr>
        <sz val="11"/>
        <rFont val="ＭＳ 明朝"/>
        <family val="1"/>
        <charset val="128"/>
      </rPr>
      <t>（第11条関係）</t>
    </r>
    <rPh sb="0" eb="2">
      <t>ヨウシキ</t>
    </rPh>
    <rPh sb="2" eb="3">
      <t>ダイ</t>
    </rPh>
    <rPh sb="4" eb="5">
      <t>ゴウ</t>
    </rPh>
    <rPh sb="6" eb="7">
      <t>ダイ</t>
    </rPh>
    <rPh sb="9" eb="10">
      <t>ジョウ</t>
    </rPh>
    <rPh sb="10" eb="12">
      <t>カンケイ</t>
    </rPh>
    <phoneticPr fontId="36"/>
  </si>
  <si>
    <t>補　　助　　事　　業　　等　　計　　画　　書</t>
    <rPh sb="0" eb="1">
      <t>ホ</t>
    </rPh>
    <rPh sb="3" eb="4">
      <t>スケ</t>
    </rPh>
    <rPh sb="6" eb="7">
      <t>コト</t>
    </rPh>
    <rPh sb="9" eb="10">
      <t>ギョウ</t>
    </rPh>
    <rPh sb="12" eb="13">
      <t>トウ</t>
    </rPh>
    <rPh sb="15" eb="16">
      <t>ケイ</t>
    </rPh>
    <rPh sb="18" eb="19">
      <t>ガ</t>
    </rPh>
    <rPh sb="21" eb="22">
      <t>ショ</t>
    </rPh>
    <phoneticPr fontId="36"/>
  </si>
  <si>
    <t>補助事業者</t>
    <rPh sb="0" eb="2">
      <t>ホジョ</t>
    </rPh>
    <rPh sb="2" eb="4">
      <t>ジギョウ</t>
    </rPh>
    <rPh sb="4" eb="5">
      <t>シャ</t>
    </rPh>
    <phoneticPr fontId="36"/>
  </si>
  <si>
    <t>事業内容</t>
    <rPh sb="0" eb="2">
      <t>ジギョウ</t>
    </rPh>
    <rPh sb="2" eb="4">
      <t>ナイヨウ</t>
    </rPh>
    <phoneticPr fontId="36"/>
  </si>
  <si>
    <t>数量</t>
    <rPh sb="0" eb="2">
      <t>スウリョウ</t>
    </rPh>
    <phoneticPr fontId="36"/>
  </si>
  <si>
    <t>金額</t>
    <rPh sb="0" eb="2">
      <t>キンガク</t>
    </rPh>
    <phoneticPr fontId="36"/>
  </si>
  <si>
    <t>摘要</t>
    <rPh sb="0" eb="2">
      <t>テキヨウ</t>
    </rPh>
    <phoneticPr fontId="36"/>
  </si>
  <si>
    <t>財　　　源　　　内　　　訳</t>
    <rPh sb="0" eb="1">
      <t>ザイ</t>
    </rPh>
    <rPh sb="4" eb="5">
      <t>ミナモト</t>
    </rPh>
    <rPh sb="8" eb="9">
      <t>ウチ</t>
    </rPh>
    <rPh sb="12" eb="13">
      <t>ヤク</t>
    </rPh>
    <phoneticPr fontId="36"/>
  </si>
  <si>
    <t>町補助金</t>
    <rPh sb="0" eb="1">
      <t>マチ</t>
    </rPh>
    <rPh sb="1" eb="4">
      <t>ホジョキン</t>
    </rPh>
    <phoneticPr fontId="36"/>
  </si>
  <si>
    <t>国県補助金</t>
    <rPh sb="0" eb="1">
      <t>クニ</t>
    </rPh>
    <rPh sb="1" eb="2">
      <t>ケン</t>
    </rPh>
    <rPh sb="2" eb="5">
      <t>ホジョキン</t>
    </rPh>
    <phoneticPr fontId="36"/>
  </si>
  <si>
    <t>その他</t>
    <rPh sb="2" eb="3">
      <t>タ</t>
    </rPh>
    <phoneticPr fontId="36"/>
  </si>
  <si>
    <t>事業主負担</t>
    <rPh sb="0" eb="3">
      <t>ジギョウヌシ</t>
    </rPh>
    <rPh sb="3" eb="5">
      <t>フタン</t>
    </rPh>
    <phoneticPr fontId="36"/>
  </si>
  <si>
    <t>計</t>
    <rPh sb="0" eb="1">
      <t>ケイ</t>
    </rPh>
    <phoneticPr fontId="36"/>
  </si>
  <si>
    <t>当該事業を必要とする理由及び事業内容</t>
    <rPh sb="0" eb="2">
      <t>トウガイ</t>
    </rPh>
    <rPh sb="2" eb="4">
      <t>ジギョウ</t>
    </rPh>
    <rPh sb="5" eb="7">
      <t>ヒツヨウ</t>
    </rPh>
    <rPh sb="10" eb="12">
      <t>リユウ</t>
    </rPh>
    <rPh sb="12" eb="13">
      <t>オヨ</t>
    </rPh>
    <rPh sb="14" eb="16">
      <t>ジギョウ</t>
    </rPh>
    <rPh sb="16" eb="18">
      <t>ナイヨウ</t>
    </rPh>
    <phoneticPr fontId="36"/>
  </si>
  <si>
    <t>事業着手予定年月日</t>
    <rPh sb="0" eb="2">
      <t>ジギョウ</t>
    </rPh>
    <rPh sb="2" eb="4">
      <t>チャクシュ</t>
    </rPh>
    <rPh sb="4" eb="6">
      <t>ヨテイ</t>
    </rPh>
    <rPh sb="6" eb="9">
      <t>ネンガッピ</t>
    </rPh>
    <phoneticPr fontId="36"/>
  </si>
  <si>
    <t>事業完成予定年月日</t>
    <rPh sb="0" eb="2">
      <t>ジギョウ</t>
    </rPh>
    <rPh sb="2" eb="4">
      <t>カンセイ</t>
    </rPh>
    <rPh sb="4" eb="6">
      <t>ヨテイ</t>
    </rPh>
    <rPh sb="6" eb="9">
      <t>ネンガッピ</t>
    </rPh>
    <phoneticPr fontId="36"/>
  </si>
  <si>
    <t>事業施行の方法</t>
    <rPh sb="0" eb="2">
      <t>ジギョウ</t>
    </rPh>
    <rPh sb="2" eb="4">
      <t>セコウ</t>
    </rPh>
    <rPh sb="5" eb="7">
      <t>ホウホウ</t>
    </rPh>
    <phoneticPr fontId="36"/>
  </si>
  <si>
    <t>補助金算出の基礎</t>
    <rPh sb="0" eb="3">
      <t>ホジョキン</t>
    </rPh>
    <rPh sb="3" eb="5">
      <t>サンシュツ</t>
    </rPh>
    <rPh sb="6" eb="8">
      <t>キソ</t>
    </rPh>
    <phoneticPr fontId="36"/>
  </si>
  <si>
    <t>その他の事項</t>
    <rPh sb="2" eb="3">
      <t>タ</t>
    </rPh>
    <rPh sb="4" eb="6">
      <t>ジコウ</t>
    </rPh>
    <phoneticPr fontId="36"/>
  </si>
  <si>
    <t>※　予算書、事業計画書等参考書類を添付すること。</t>
    <rPh sb="2" eb="4">
      <t>ヨサン</t>
    </rPh>
    <rPh sb="4" eb="5">
      <t>ショ</t>
    </rPh>
    <rPh sb="6" eb="8">
      <t>ジギョウ</t>
    </rPh>
    <rPh sb="8" eb="11">
      <t>ケイカクショ</t>
    </rPh>
    <rPh sb="11" eb="12">
      <t>トウ</t>
    </rPh>
    <rPh sb="12" eb="14">
      <t>サンコウ</t>
    </rPh>
    <rPh sb="14" eb="16">
      <t>ショルイ</t>
    </rPh>
    <rPh sb="17" eb="19">
      <t>テンプ</t>
    </rPh>
    <phoneticPr fontId="36"/>
  </si>
  <si>
    <t>合宿開始日</t>
    <rPh sb="0" eb="2">
      <t>ガッシュク</t>
    </rPh>
    <rPh sb="2" eb="5">
      <t>カイシビ</t>
    </rPh>
    <phoneticPr fontId="30"/>
  </si>
  <si>
    <t>合宿終了日</t>
    <rPh sb="0" eb="2">
      <t>ガッシュク</t>
    </rPh>
    <rPh sb="2" eb="4">
      <t>シュウリョウ</t>
    </rPh>
    <rPh sb="4" eb="5">
      <t>ビ</t>
    </rPh>
    <phoneticPr fontId="30"/>
  </si>
  <si>
    <t>合宿等の目的及び内容</t>
  </si>
  <si>
    <t>延べ宿泊者数</t>
  </si>
  <si>
    <t>美郷町宿泊交流館ワクアス</t>
  </si>
  <si>
    <t>宿泊する施設</t>
  </si>
  <si>
    <t>合宿等期間</t>
  </si>
  <si>
    <t>団体の所在地</t>
  </si>
  <si>
    <t>団体の名称</t>
  </si>
  <si>
    <t>合　宿　等　計　画　書</t>
  </si>
  <si>
    <t>様式第１号（第７条関係）</t>
  </si>
  <si>
    <t>様式第３号（第８条関係）</t>
    <phoneticPr fontId="30"/>
  </si>
  <si>
    <t>No.</t>
    <phoneticPr fontId="30"/>
  </si>
  <si>
    <t>氏名</t>
    <rPh sb="0" eb="2">
      <t>シメイ</t>
    </rPh>
    <phoneticPr fontId="30"/>
  </si>
  <si>
    <t>役職又は
学年</t>
    <rPh sb="0" eb="2">
      <t>ヤクショク</t>
    </rPh>
    <rPh sb="2" eb="3">
      <t>マタ</t>
    </rPh>
    <rPh sb="5" eb="7">
      <t>ガクネン</t>
    </rPh>
    <phoneticPr fontId="30"/>
  </si>
  <si>
    <t>合　宿　等　参　加　者　名　簿</t>
    <rPh sb="0" eb="1">
      <t>ア</t>
    </rPh>
    <rPh sb="2" eb="3">
      <t>ヤド</t>
    </rPh>
    <rPh sb="4" eb="5">
      <t>トウ</t>
    </rPh>
    <rPh sb="6" eb="7">
      <t>サン</t>
    </rPh>
    <rPh sb="8" eb="9">
      <t>カ</t>
    </rPh>
    <rPh sb="10" eb="11">
      <t>シャ</t>
    </rPh>
    <rPh sb="12" eb="13">
      <t>メイ</t>
    </rPh>
    <rPh sb="14" eb="15">
      <t>ボ</t>
    </rPh>
    <phoneticPr fontId="30"/>
  </si>
  <si>
    <t>備考　任意様式による提出も可能とする。</t>
    <phoneticPr fontId="30"/>
  </si>
  <si>
    <t>・合宿前に提出</t>
    <rPh sb="1" eb="3">
      <t>ガッシュク</t>
    </rPh>
    <rPh sb="3" eb="4">
      <t>マエ</t>
    </rPh>
    <rPh sb="5" eb="7">
      <t>テイシュツ</t>
    </rPh>
    <phoneticPr fontId="30"/>
  </si>
  <si>
    <t>●提出書類●</t>
    <rPh sb="1" eb="3">
      <t>テイシュツ</t>
    </rPh>
    <rPh sb="3" eb="5">
      <t>ショルイ</t>
    </rPh>
    <phoneticPr fontId="30"/>
  </si>
  <si>
    <t>・合宿後に提出</t>
    <rPh sb="1" eb="3">
      <t>ガッシュク</t>
    </rPh>
    <rPh sb="3" eb="4">
      <t>ゴ</t>
    </rPh>
    <rPh sb="5" eb="7">
      <t>テイシュツ</t>
    </rPh>
    <phoneticPr fontId="30"/>
  </si>
  <si>
    <t>宿泊証明書</t>
    <rPh sb="0" eb="2">
      <t>シュクハク</t>
    </rPh>
    <rPh sb="2" eb="5">
      <t>ショウメイショ</t>
    </rPh>
    <phoneticPr fontId="30"/>
  </si>
  <si>
    <t>利用許可書のコピー</t>
    <rPh sb="0" eb="2">
      <t>リヨウ</t>
    </rPh>
    <rPh sb="2" eb="4">
      <t>キョカ</t>
    </rPh>
    <rPh sb="4" eb="5">
      <t>ショ</t>
    </rPh>
    <phoneticPr fontId="30"/>
  </si>
  <si>
    <t>様式第５号（第８条関係）</t>
    <phoneticPr fontId="30"/>
  </si>
  <si>
    <t>預金種別</t>
    <rPh sb="0" eb="2">
      <t>ヨキン</t>
    </rPh>
    <rPh sb="2" eb="4">
      <t>シュベツ</t>
    </rPh>
    <phoneticPr fontId="30"/>
  </si>
  <si>
    <t>銀行名</t>
    <rPh sb="0" eb="2">
      <t>ギンコウ</t>
    </rPh>
    <rPh sb="2" eb="3">
      <t>メイ</t>
    </rPh>
    <phoneticPr fontId="30"/>
  </si>
  <si>
    <t>口座名義</t>
    <rPh sb="0" eb="2">
      <t>コウザ</t>
    </rPh>
    <rPh sb="2" eb="4">
      <t>メイギ</t>
    </rPh>
    <phoneticPr fontId="30"/>
  </si>
  <si>
    <t>通帳のコピーを添付してください。</t>
  </si>
  <si>
    <t>支店名</t>
    <rPh sb="0" eb="3">
      <t>シテンメイ</t>
    </rPh>
    <phoneticPr fontId="30"/>
  </si>
  <si>
    <t>口座番号</t>
    <rPh sb="0" eb="2">
      <t>コウザ</t>
    </rPh>
    <rPh sb="2" eb="4">
      <t>バンゴウ</t>
    </rPh>
    <phoneticPr fontId="30"/>
  </si>
  <si>
    <t>フリガナ</t>
    <phoneticPr fontId="30"/>
  </si>
  <si>
    <t>美郷町合宿応援事業費補助金振込口座届出書</t>
    <phoneticPr fontId="30"/>
  </si>
  <si>
    <t>団体名：</t>
    <rPh sb="0" eb="2">
      <t>ダンタイ</t>
    </rPh>
    <rPh sb="2" eb="3">
      <t>メイ</t>
    </rPh>
    <phoneticPr fontId="30"/>
  </si>
  <si>
    <t>代表者名：</t>
    <rPh sb="0" eb="3">
      <t>ダイヒョウシャ</t>
    </rPh>
    <rPh sb="3" eb="4">
      <t>メイ</t>
    </rPh>
    <phoneticPr fontId="30"/>
  </si>
  <si>
    <t>電話番号：</t>
    <rPh sb="0" eb="2">
      <t>デンワ</t>
    </rPh>
    <rPh sb="2" eb="4">
      <t>バンゴウ</t>
    </rPh>
    <phoneticPr fontId="30"/>
  </si>
  <si>
    <t>記入日</t>
    <rPh sb="0" eb="2">
      <t>キニュウ</t>
    </rPh>
    <rPh sb="2" eb="3">
      <t>ビ</t>
    </rPh>
    <phoneticPr fontId="30"/>
  </si>
  <si>
    <t>電話番号</t>
    <rPh sb="0" eb="2">
      <t>デンワ</t>
    </rPh>
    <rPh sb="2" eb="4">
      <t>バンゴウ</t>
    </rPh>
    <phoneticPr fontId="30"/>
  </si>
  <si>
    <t>請　　求　　書</t>
    <rPh sb="0" eb="1">
      <t>ショウ</t>
    </rPh>
    <rPh sb="3" eb="4">
      <t>モトム</t>
    </rPh>
    <rPh sb="6" eb="7">
      <t>ショ</t>
    </rPh>
    <phoneticPr fontId="36"/>
  </si>
  <si>
    <t>美郷町長</t>
    <rPh sb="0" eb="3">
      <t>ミサトチョウ</t>
    </rPh>
    <rPh sb="3" eb="4">
      <t>チョウ</t>
    </rPh>
    <phoneticPr fontId="36"/>
  </si>
  <si>
    <t>松　田　知　己　様</t>
    <rPh sb="0" eb="1">
      <t>マツ</t>
    </rPh>
    <rPh sb="2" eb="3">
      <t>タ</t>
    </rPh>
    <rPh sb="4" eb="5">
      <t>チ</t>
    </rPh>
    <rPh sb="6" eb="7">
      <t>オノレ</t>
    </rPh>
    <rPh sb="8" eb="9">
      <t>サマ</t>
    </rPh>
    <phoneticPr fontId="36"/>
  </si>
  <si>
    <t>令和　　年　　月　　日</t>
    <rPh sb="0" eb="2">
      <t>レイワ</t>
    </rPh>
    <rPh sb="4" eb="5">
      <t>ネン</t>
    </rPh>
    <rPh sb="7" eb="8">
      <t>ガツ</t>
    </rPh>
    <rPh sb="10" eb="11">
      <t>ニチ</t>
    </rPh>
    <phoneticPr fontId="36"/>
  </si>
  <si>
    <t>　　　　　　　　　　　　　　　　</t>
    <phoneticPr fontId="36"/>
  </si>
  <si>
    <t>住　　　所</t>
    <rPh sb="0" eb="1">
      <t>スミ</t>
    </rPh>
    <rPh sb="4" eb="5">
      <t>ショ</t>
    </rPh>
    <phoneticPr fontId="36"/>
  </si>
  <si>
    <t>団体名</t>
    <rPh sb="0" eb="2">
      <t>ダンタイ</t>
    </rPh>
    <rPh sb="2" eb="3">
      <t>メイ</t>
    </rPh>
    <phoneticPr fontId="36"/>
  </si>
  <si>
    <t>代表者名</t>
    <rPh sb="0" eb="3">
      <t>ダイヒョウシャ</t>
    </rPh>
    <rPh sb="3" eb="4">
      <t>メイ</t>
    </rPh>
    <phoneticPr fontId="36"/>
  </si>
  <si>
    <t>印</t>
    <rPh sb="0" eb="1">
      <t>イン</t>
    </rPh>
    <phoneticPr fontId="36"/>
  </si>
  <si>
    <t>金融機関名</t>
    <rPh sb="0" eb="2">
      <t>キンユウ</t>
    </rPh>
    <rPh sb="2" eb="4">
      <t>キカン</t>
    </rPh>
    <rPh sb="4" eb="5">
      <t>メイ</t>
    </rPh>
    <phoneticPr fontId="36"/>
  </si>
  <si>
    <t>本支店名</t>
    <rPh sb="0" eb="1">
      <t>ホン</t>
    </rPh>
    <rPh sb="1" eb="4">
      <t>シテンメイ</t>
    </rPh>
    <phoneticPr fontId="36"/>
  </si>
  <si>
    <t>口座名義</t>
    <rPh sb="0" eb="2">
      <t>コウザ</t>
    </rPh>
    <rPh sb="2" eb="4">
      <t>メイギ</t>
    </rPh>
    <phoneticPr fontId="36"/>
  </si>
  <si>
    <t>口座番号</t>
    <rPh sb="0" eb="2">
      <t>コウザ</t>
    </rPh>
    <rPh sb="2" eb="4">
      <t>バンゴウ</t>
    </rPh>
    <phoneticPr fontId="36"/>
  </si>
  <si>
    <t>団体名</t>
    <rPh sb="0" eb="2">
      <t>ダンタイ</t>
    </rPh>
    <rPh sb="2" eb="3">
      <t>メイ</t>
    </rPh>
    <phoneticPr fontId="30"/>
  </si>
  <si>
    <t>氏名</t>
    <rPh sb="0" eb="2">
      <t>シメイ</t>
    </rPh>
    <phoneticPr fontId="36"/>
  </si>
  <si>
    <t>代表者</t>
    <rPh sb="0" eb="3">
      <t>ダイヒョウシャ</t>
    </rPh>
    <phoneticPr fontId="30"/>
  </si>
  <si>
    <t>年度</t>
    <rPh sb="0" eb="2">
      <t>ネンド</t>
    </rPh>
    <phoneticPr fontId="30"/>
  </si>
  <si>
    <t>連絡先氏名</t>
    <rPh sb="0" eb="3">
      <t>レンラクサキ</t>
    </rPh>
    <rPh sb="3" eb="5">
      <t>シメイ</t>
    </rPh>
    <phoneticPr fontId="30"/>
  </si>
  <si>
    <t>様式第４号</t>
    <rPh sb="0" eb="2">
      <t>ヨウシキ</t>
    </rPh>
    <rPh sb="2" eb="3">
      <t>ダイ</t>
    </rPh>
    <rPh sb="4" eb="5">
      <t>ゴウ</t>
    </rPh>
    <phoneticPr fontId="36"/>
  </si>
  <si>
    <t>補　　助　　事　　業　　等　　実　　績　　報　　告　　書</t>
    <rPh sb="0" eb="1">
      <t>ホ</t>
    </rPh>
    <rPh sb="3" eb="4">
      <t>スケ</t>
    </rPh>
    <rPh sb="6" eb="7">
      <t>コト</t>
    </rPh>
    <rPh sb="9" eb="10">
      <t>ギョウ</t>
    </rPh>
    <rPh sb="12" eb="13">
      <t>トウ</t>
    </rPh>
    <rPh sb="15" eb="16">
      <t>ミ</t>
    </rPh>
    <rPh sb="18" eb="19">
      <t>イサオ</t>
    </rPh>
    <rPh sb="21" eb="22">
      <t>ホウ</t>
    </rPh>
    <rPh sb="24" eb="25">
      <t>コク</t>
    </rPh>
    <rPh sb="27" eb="28">
      <t>ショ</t>
    </rPh>
    <phoneticPr fontId="36"/>
  </si>
  <si>
    <t>事業執行の状況</t>
    <rPh sb="0" eb="2">
      <t>ジギョウ</t>
    </rPh>
    <rPh sb="2" eb="4">
      <t>シッコウ</t>
    </rPh>
    <rPh sb="5" eb="7">
      <t>ジョウキョウ</t>
    </rPh>
    <phoneticPr fontId="36"/>
  </si>
  <si>
    <t>事業計画</t>
    <rPh sb="0" eb="2">
      <t>ジギョウ</t>
    </rPh>
    <rPh sb="2" eb="4">
      <t>ケイカク</t>
    </rPh>
    <phoneticPr fontId="36"/>
  </si>
  <si>
    <t>実績</t>
    <rPh sb="0" eb="2">
      <t>ジッセキ</t>
    </rPh>
    <phoneticPr fontId="36"/>
  </si>
  <si>
    <t>備考</t>
    <rPh sb="0" eb="2">
      <t>ビコウ</t>
    </rPh>
    <phoneticPr fontId="36"/>
  </si>
  <si>
    <t>そ の 他</t>
    <rPh sb="4" eb="5">
      <t>タ</t>
    </rPh>
    <phoneticPr fontId="36"/>
  </si>
  <si>
    <t>参考事項</t>
    <rPh sb="0" eb="2">
      <t>サンコウ</t>
    </rPh>
    <rPh sb="2" eb="4">
      <t>ジコウ</t>
    </rPh>
    <phoneticPr fontId="36"/>
  </si>
  <si>
    <t>補助金の交付決定年月日</t>
    <rPh sb="0" eb="3">
      <t>ホジョキン</t>
    </rPh>
    <rPh sb="4" eb="6">
      <t>コウフ</t>
    </rPh>
    <rPh sb="6" eb="8">
      <t>ケッテイ</t>
    </rPh>
    <rPh sb="8" eb="11">
      <t>ネンガッピ</t>
    </rPh>
    <phoneticPr fontId="36"/>
  </si>
  <si>
    <t>補助金の交付決定額</t>
    <rPh sb="0" eb="3">
      <t>ホジョキン</t>
    </rPh>
    <rPh sb="4" eb="6">
      <t>コウフ</t>
    </rPh>
    <rPh sb="6" eb="8">
      <t>ケッテイ</t>
    </rPh>
    <rPh sb="8" eb="9">
      <t>ガク</t>
    </rPh>
    <phoneticPr fontId="36"/>
  </si>
  <si>
    <t>※　決算書がある場合添付すること。</t>
    <rPh sb="2" eb="5">
      <t>ケッサンショ</t>
    </rPh>
    <rPh sb="8" eb="10">
      <t>バアイ</t>
    </rPh>
    <rPh sb="10" eb="12">
      <t>テンプ</t>
    </rPh>
    <phoneticPr fontId="36"/>
  </si>
  <si>
    <t>実績報告書提出日</t>
    <rPh sb="0" eb="2">
      <t>ジッセキ</t>
    </rPh>
    <rPh sb="2" eb="5">
      <t>ホウコクショ</t>
    </rPh>
    <rPh sb="5" eb="7">
      <t>テイシュツ</t>
    </rPh>
    <rPh sb="7" eb="8">
      <t>ビ</t>
    </rPh>
    <phoneticPr fontId="30"/>
  </si>
  <si>
    <t>美郷町宿泊交流館合宿応援事業</t>
    <rPh sb="0" eb="2">
      <t>ミサト</t>
    </rPh>
    <rPh sb="2" eb="3">
      <t>チョウ</t>
    </rPh>
    <rPh sb="3" eb="5">
      <t>シュクハク</t>
    </rPh>
    <rPh sb="5" eb="7">
      <t>コウリュウ</t>
    </rPh>
    <rPh sb="7" eb="8">
      <t>カン</t>
    </rPh>
    <rPh sb="8" eb="10">
      <t>ガッシュク</t>
    </rPh>
    <rPh sb="10" eb="12">
      <t>オウエン</t>
    </rPh>
    <rPh sb="12" eb="14">
      <t>ジギョウ</t>
    </rPh>
    <phoneticPr fontId="30"/>
  </si>
  <si>
    <t>交付決定日</t>
    <rPh sb="0" eb="2">
      <t>コウフ</t>
    </rPh>
    <rPh sb="2" eb="4">
      <t>ケッテイ</t>
    </rPh>
    <rPh sb="4" eb="5">
      <t>ビ</t>
    </rPh>
    <phoneticPr fontId="30"/>
  </si>
  <si>
    <t>美教生発第</t>
    <rPh sb="0" eb="1">
      <t>ミ</t>
    </rPh>
    <rPh sb="1" eb="2">
      <t>キョウ</t>
    </rPh>
    <rPh sb="2" eb="3">
      <t>セイ</t>
    </rPh>
    <rPh sb="3" eb="4">
      <t>ハツ</t>
    </rPh>
    <rPh sb="4" eb="5">
      <t>ダイ</t>
    </rPh>
    <phoneticPr fontId="30"/>
  </si>
  <si>
    <t>→交付決定通知より</t>
    <rPh sb="1" eb="3">
      <t>コウフ</t>
    </rPh>
    <rPh sb="3" eb="5">
      <t>ケッテイ</t>
    </rPh>
    <rPh sb="5" eb="7">
      <t>ツウチ</t>
    </rPh>
    <phoneticPr fontId="30"/>
  </si>
  <si>
    <t xml:space="preserve"> 適正化に関する規則第10条の規定により次のとおり報告します。</t>
    <phoneticPr fontId="30"/>
  </si>
  <si>
    <t>01 補助金等交付申請書</t>
    <rPh sb="3" eb="6">
      <t>ホジョキン</t>
    </rPh>
    <rPh sb="6" eb="7">
      <t>トウ</t>
    </rPh>
    <rPh sb="7" eb="9">
      <t>コウフ</t>
    </rPh>
    <rPh sb="9" eb="12">
      <t>シンセイショ</t>
    </rPh>
    <phoneticPr fontId="30"/>
  </si>
  <si>
    <t>02 補助事業等計画書</t>
    <rPh sb="3" eb="5">
      <t>ホジョ</t>
    </rPh>
    <rPh sb="5" eb="7">
      <t>ジギョウ</t>
    </rPh>
    <rPh sb="7" eb="8">
      <t>トウ</t>
    </rPh>
    <rPh sb="8" eb="11">
      <t>ケイカクショ</t>
    </rPh>
    <phoneticPr fontId="30"/>
  </si>
  <si>
    <t>03 合宿等計画書</t>
    <rPh sb="3" eb="5">
      <t>ガッシュク</t>
    </rPh>
    <rPh sb="5" eb="6">
      <t>トウ</t>
    </rPh>
    <rPh sb="6" eb="9">
      <t>ケイカクショ</t>
    </rPh>
    <phoneticPr fontId="30"/>
  </si>
  <si>
    <t>04 合宿参加者名簿</t>
    <rPh sb="3" eb="5">
      <t>ガッシュク</t>
    </rPh>
    <rPh sb="5" eb="7">
      <t>サンカ</t>
    </rPh>
    <rPh sb="7" eb="8">
      <t>シャ</t>
    </rPh>
    <rPh sb="8" eb="10">
      <t>メイボ</t>
    </rPh>
    <phoneticPr fontId="30"/>
  </si>
  <si>
    <t>05 補助金振込口座届出書</t>
    <rPh sb="3" eb="6">
      <t>ホジョキン</t>
    </rPh>
    <rPh sb="6" eb="8">
      <t>フリコミ</t>
    </rPh>
    <rPh sb="8" eb="10">
      <t>コウザ</t>
    </rPh>
    <rPh sb="10" eb="13">
      <t>トドケデショ</t>
    </rPh>
    <phoneticPr fontId="30"/>
  </si>
  <si>
    <t>07 実績報告書</t>
    <rPh sb="3" eb="5">
      <t>ジッセキ</t>
    </rPh>
    <rPh sb="5" eb="8">
      <t>ホウコクショ</t>
    </rPh>
    <phoneticPr fontId="30"/>
  </si>
  <si>
    <t>08 合宿等実績書</t>
    <rPh sb="3" eb="5">
      <t>ガッシュク</t>
    </rPh>
    <rPh sb="5" eb="6">
      <t>トウ</t>
    </rPh>
    <rPh sb="6" eb="8">
      <t>ジッセキ</t>
    </rPh>
    <rPh sb="8" eb="9">
      <t>ショ</t>
    </rPh>
    <phoneticPr fontId="30"/>
  </si>
  <si>
    <t>→ワクアスから発行</t>
    <rPh sb="7" eb="9">
      <t>ハッコウ</t>
    </rPh>
    <phoneticPr fontId="30"/>
  </si>
  <si>
    <t>→美郷町内の施設を利用し、施設利用許可書の発行を受けた場合</t>
    <rPh sb="1" eb="3">
      <t>ミサト</t>
    </rPh>
    <rPh sb="3" eb="4">
      <t>チョウ</t>
    </rPh>
    <rPh sb="4" eb="5">
      <t>ナイ</t>
    </rPh>
    <rPh sb="6" eb="8">
      <t>シセツ</t>
    </rPh>
    <rPh sb="9" eb="11">
      <t>リヨウ</t>
    </rPh>
    <rPh sb="13" eb="15">
      <t>シセツ</t>
    </rPh>
    <rPh sb="15" eb="17">
      <t>リヨウ</t>
    </rPh>
    <rPh sb="17" eb="20">
      <t>キョカショ</t>
    </rPh>
    <rPh sb="21" eb="23">
      <t>ハッコウ</t>
    </rPh>
    <rPh sb="24" eb="25">
      <t>ウ</t>
    </rPh>
    <rPh sb="27" eb="29">
      <t>バアイ</t>
    </rPh>
    <phoneticPr fontId="30"/>
  </si>
  <si>
    <t>様式第２号（第８条関係）</t>
    <phoneticPr fontId="30"/>
  </si>
  <si>
    <t>合　宿　等　実　績　書</t>
    <rPh sb="6" eb="7">
      <t>ミ</t>
    </rPh>
    <rPh sb="8" eb="9">
      <t>イサオ</t>
    </rPh>
    <phoneticPr fontId="30"/>
  </si>
  <si>
    <t>合宿等の内容</t>
    <rPh sb="0" eb="2">
      <t>ガッシュク</t>
    </rPh>
    <rPh sb="2" eb="3">
      <t>トウ</t>
    </rPh>
    <rPh sb="4" eb="6">
      <t>ナイヨウ</t>
    </rPh>
    <phoneticPr fontId="30"/>
  </si>
  <si>
    <t>〇合宿前</t>
    <rPh sb="1" eb="3">
      <t>ガッシュク</t>
    </rPh>
    <rPh sb="3" eb="4">
      <t>マエ</t>
    </rPh>
    <phoneticPr fontId="30"/>
  </si>
  <si>
    <t>〇合宿後</t>
    <rPh sb="1" eb="3">
      <t>ガッシュク</t>
    </rPh>
    <rPh sb="3" eb="4">
      <t>ゴ</t>
    </rPh>
    <phoneticPr fontId="30"/>
  </si>
  <si>
    <t>(延べ人数）</t>
    <rPh sb="1" eb="2">
      <t>ノ</t>
    </rPh>
    <rPh sb="3" eb="5">
      <t>ニンズウ</t>
    </rPh>
    <phoneticPr fontId="30"/>
  </si>
  <si>
    <t>＝</t>
    <phoneticPr fontId="30"/>
  </si>
  <si>
    <t>泊数・人数①</t>
    <rPh sb="0" eb="1">
      <t>ハク</t>
    </rPh>
    <rPh sb="1" eb="2">
      <t>スウ</t>
    </rPh>
    <rPh sb="3" eb="5">
      <t>ニンズウ</t>
    </rPh>
    <phoneticPr fontId="30"/>
  </si>
  <si>
    <t>泊数・人数②</t>
    <rPh sb="0" eb="1">
      <t>ハク</t>
    </rPh>
    <rPh sb="1" eb="2">
      <t>スウ</t>
    </rPh>
    <rPh sb="3" eb="5">
      <t>ニンズウ</t>
    </rPh>
    <phoneticPr fontId="30"/>
  </si>
  <si>
    <t>泊数・人数③</t>
    <rPh sb="0" eb="1">
      <t>ハク</t>
    </rPh>
    <rPh sb="1" eb="2">
      <t>スウ</t>
    </rPh>
    <rPh sb="3" eb="5">
      <t>ニンズウ</t>
    </rPh>
    <phoneticPr fontId="30"/>
  </si>
  <si>
    <t>○○市○○町○番○○号</t>
    <rPh sb="2" eb="3">
      <t>シ</t>
    </rPh>
    <rPh sb="5" eb="6">
      <t>マチ</t>
    </rPh>
    <rPh sb="7" eb="8">
      <t>バン</t>
    </rPh>
    <rPh sb="10" eb="11">
      <t>ゴウ</t>
    </rPh>
    <phoneticPr fontId="30"/>
  </si>
  <si>
    <t>○○高校　陸上競技部</t>
    <rPh sb="2" eb="4">
      <t>コウコウ</t>
    </rPh>
    <rPh sb="5" eb="7">
      <t>リクジョウ</t>
    </rPh>
    <rPh sb="7" eb="9">
      <t>キョウギ</t>
    </rPh>
    <rPh sb="9" eb="10">
      <t>ブ</t>
    </rPh>
    <phoneticPr fontId="30"/>
  </si>
  <si>
    <t>○○　○○</t>
    <phoneticPr fontId="30"/>
  </si>
  <si>
    <t>→合宿にかかる経費の総額（宿泊費以外も含む）</t>
    <rPh sb="1" eb="3">
      <t>ガッシュク</t>
    </rPh>
    <rPh sb="7" eb="9">
      <t>ケイヒ</t>
    </rPh>
    <rPh sb="10" eb="12">
      <t>ソウガク</t>
    </rPh>
    <rPh sb="13" eb="15">
      <t>シュクハク</t>
    </rPh>
    <rPh sb="15" eb="16">
      <t>ヒ</t>
    </rPh>
    <rPh sb="16" eb="18">
      <t>イガイ</t>
    </rPh>
    <rPh sb="19" eb="20">
      <t>フク</t>
    </rPh>
    <phoneticPr fontId="30"/>
  </si>
  <si>
    <t>03合宿等計画書の内容を引っ張ってきています。</t>
    <rPh sb="9" eb="11">
      <t>ナイヨウ</t>
    </rPh>
    <rPh sb="12" eb="13">
      <t>ヒ</t>
    </rPh>
    <rPh sb="14" eb="15">
      <t>パ</t>
    </rPh>
    <phoneticPr fontId="30"/>
  </si>
  <si>
    <t>実績により都度編集をしてください。</t>
    <rPh sb="0" eb="2">
      <t>ジッセキ</t>
    </rPh>
    <rPh sb="5" eb="7">
      <t>ツド</t>
    </rPh>
    <rPh sb="7" eb="9">
      <t>ヘンシュウ</t>
    </rPh>
    <phoneticPr fontId="30"/>
  </si>
  <si>
    <t>宿泊費</t>
    <rPh sb="0" eb="2">
      <t>シュクハク</t>
    </rPh>
    <rPh sb="2" eb="3">
      <t>ヒ</t>
    </rPh>
    <phoneticPr fontId="30"/>
  </si>
  <si>
    <t>レンタカー</t>
    <phoneticPr fontId="30"/>
  </si>
  <si>
    <t>氷・薬品等</t>
    <rPh sb="0" eb="1">
      <t>コオリ</t>
    </rPh>
    <rPh sb="2" eb="4">
      <t>ヤクヒン</t>
    </rPh>
    <rPh sb="4" eb="5">
      <t>トウ</t>
    </rPh>
    <phoneticPr fontId="30"/>
  </si>
  <si>
    <t>ガソリン代</t>
    <rPh sb="4" eb="5">
      <t>ダイ</t>
    </rPh>
    <phoneticPr fontId="30"/>
  </si>
  <si>
    <t>※宿泊費に施設利用費を含む</t>
    <phoneticPr fontId="30"/>
  </si>
  <si>
    <t>09 請求書</t>
    <rPh sb="3" eb="6">
      <t>セイキュウショ</t>
    </rPh>
    <phoneticPr fontId="30"/>
  </si>
  <si>
    <t>宿泊費</t>
  </si>
  <si>
    <t>レンタカー</t>
  </si>
  <si>
    <t>氷・薬品等</t>
  </si>
  <si>
    <t>ガソリン代</t>
  </si>
  <si>
    <t>任意様式でも可です。</t>
    <rPh sb="0" eb="2">
      <t>ニンイ</t>
    </rPh>
    <rPh sb="2" eb="4">
      <t>ヨウシキ</t>
    </rPh>
    <rPh sb="6" eb="7">
      <t>カ</t>
    </rPh>
    <phoneticPr fontId="30"/>
  </si>
  <si>
    <t>全県駅伝に向けた強化練習のため、ラベンダー園、雁の里山本公園など美郷町の多彩な環境の下で走り込みを行う。</t>
    <rPh sb="0" eb="2">
      <t>ゼンケン</t>
    </rPh>
    <rPh sb="2" eb="4">
      <t>エキデン</t>
    </rPh>
    <rPh sb="5" eb="6">
      <t>ム</t>
    </rPh>
    <rPh sb="8" eb="10">
      <t>キョウカ</t>
    </rPh>
    <rPh sb="10" eb="12">
      <t>レンシュウ</t>
    </rPh>
    <rPh sb="21" eb="22">
      <t>エン</t>
    </rPh>
    <rPh sb="23" eb="24">
      <t>カリ</t>
    </rPh>
    <rPh sb="25" eb="26">
      <t>サト</t>
    </rPh>
    <rPh sb="26" eb="28">
      <t>ヤマモト</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</si>
</sst>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0;&quot;-&quot;"/>
    <numFmt numFmtId="177" formatCode="#,##0.0;[Red]\-#,##0.0"/>
    <numFmt numFmtId="178" formatCode="#,##0&quot;円&quot;"/>
    <numFmt numFmtId="179" formatCode="[DBNum3][$-411]ggge&quot;年&quot;m&quot;月&quot;d&quot;日&quot;"/>
    <numFmt numFmtId="180" formatCode="#,##0&quot;人&quot;"/>
    <numFmt numFmtId="181" formatCode="#,##0&quot;泊&quot;"/>
    <numFmt numFmtId="182" formatCode="[DBNum3]#,##0&quot;円&quot;"/>
    <numFmt numFmtId="183" formatCode="#,##0_ &quot;円 &quot;"/>
    <numFmt numFmtId="184" formatCode="#,##0&quot;円 &quot;"/>
    <numFmt numFmtId="185" formatCode="#,##0_);[Red]\(#,##0\)"/>
    <numFmt numFmtId="186" formatCode="[DBNum3]&quot;¥&quot;#,##0\-;[Red]&quot;¥&quot;\-#,##0"/>
    <numFmt numFmtId="187" formatCode="[DBNum3]ggge&quot;年&quot;m&quot;月&quot;d&quot;日&quot;&quot;付け指令美教生第&quot;"/>
    <numFmt numFmtId="188" formatCode="[DBNum3]#0&quot;号により補助金等の決定を受けました下記事業の実績について,美郷町補助金等の&quot;"/>
    <numFmt numFmtId="189" formatCode="&quot;合計 &quot;00&quot; 人&quot;"/>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Yu Gothic"/>
      <family val="2"/>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color indexed="1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Ｐ明朝"/>
      <family val="1"/>
      <charset val="128"/>
    </font>
    <font>
      <sz val="10"/>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color theme="1"/>
      <name val="ＭＳ Ｐゴシック"/>
      <family val="3"/>
      <charset val="128"/>
      <scheme val="minor"/>
    </font>
    <font>
      <sz val="11"/>
      <name val="メイリオ"/>
      <family val="3"/>
      <charset val="128"/>
    </font>
    <font>
      <sz val="12"/>
      <name val="ＭＳ ゴシック"/>
      <family val="3"/>
      <charset val="128"/>
    </font>
    <font>
      <sz val="11"/>
      <name val="ＭＳ ゴシック"/>
      <family val="3"/>
      <charset val="128"/>
    </font>
    <font>
      <sz val="11"/>
      <name val="ＭＳ 明朝"/>
      <family val="1"/>
      <charset val="128"/>
    </font>
    <font>
      <sz val="6"/>
      <name val="ＭＳ ゴシック"/>
      <family val="3"/>
      <charset val="128"/>
    </font>
    <font>
      <sz val="12"/>
      <color theme="1"/>
      <name val="ＭＳ 明朝"/>
      <family val="1"/>
      <charset val="128"/>
    </font>
    <font>
      <sz val="12"/>
      <name val="ＭＳ 明朝"/>
      <family val="1"/>
      <charset val="128"/>
    </font>
    <font>
      <u/>
      <sz val="12"/>
      <name val="ＭＳ 明朝"/>
      <family val="1"/>
      <charset val="128"/>
    </font>
    <font>
      <sz val="14"/>
      <name val="ＭＳ Ｐゴシック"/>
      <family val="3"/>
      <charset val="128"/>
    </font>
    <font>
      <u/>
      <sz val="11"/>
      <name val="メイリオ"/>
      <family val="3"/>
      <charset val="128"/>
    </font>
    <font>
      <sz val="12"/>
      <name val="ＭＳ Ｐ明朝"/>
      <family val="1"/>
      <charset val="128"/>
    </font>
    <font>
      <sz val="14"/>
      <name val="ＭＳ Ｐ明朝"/>
      <family val="1"/>
      <charset val="128"/>
    </font>
    <font>
      <sz val="13"/>
      <name val="ＭＳ 明朝"/>
      <family val="1"/>
      <charset val="128"/>
    </font>
    <font>
      <sz val="24"/>
      <name val="ＭＳ 明朝"/>
      <family val="1"/>
      <charset val="128"/>
    </font>
    <font>
      <b/>
      <sz val="12"/>
      <name val="メイリオ"/>
      <family val="3"/>
      <charset val="128"/>
    </font>
    <font>
      <sz val="11"/>
      <color rgb="FFFF0000"/>
      <name val="ＭＳ Ｐゴシック"/>
      <family val="3"/>
      <charset val="128"/>
    </font>
    <font>
      <sz val="20"/>
      <color theme="1"/>
      <name val="ＭＳ Ｐゴシック"/>
      <family val="2"/>
      <charset val="128"/>
      <scheme val="minor"/>
    </font>
    <font>
      <b/>
      <sz val="20"/>
      <color theme="1"/>
      <name val="ＭＳ Ｐゴシック"/>
      <family val="3"/>
      <charset val="128"/>
      <scheme val="minor"/>
    </font>
    <font>
      <b/>
      <u/>
      <sz val="16"/>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rgb="FFFDDFDF"/>
        <bgColor indexed="64"/>
      </patternFill>
    </fill>
    <fill>
      <patternFill patternType="solid">
        <fgColor theme="8" tint="0.79998168889431442"/>
        <bgColor indexed="64"/>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2">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176"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0" fontId="10" fillId="0" borderId="0"/>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3" applyNumberFormat="0" applyAlignment="0" applyProtection="0">
      <alignment vertical="center"/>
    </xf>
    <xf numFmtId="0" fontId="13" fillId="21" borderId="0" applyNumberFormat="0" applyBorder="0" applyAlignment="0" applyProtection="0">
      <alignment vertical="center"/>
    </xf>
    <xf numFmtId="0" fontId="14" fillId="22" borderId="4" applyNumberFormat="0" applyFont="0" applyAlignment="0" applyProtection="0">
      <alignment vertical="center"/>
    </xf>
    <xf numFmtId="0" fontId="15" fillId="0" borderId="5" applyNumberFormat="0" applyFill="0" applyAlignment="0" applyProtection="0">
      <alignment vertical="center"/>
    </xf>
    <xf numFmtId="0" fontId="16" fillId="3" borderId="0" applyNumberFormat="0" applyBorder="0" applyAlignment="0" applyProtection="0">
      <alignment vertical="center"/>
    </xf>
    <xf numFmtId="0" fontId="17" fillId="23" borderId="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0" fontId="19" fillId="0" borderId="0" applyNumberFormat="0" applyFont="0">
      <alignment horizontal="center"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23" borderId="11" applyNumberFormat="0" applyAlignment="0" applyProtection="0">
      <alignment vertical="center"/>
    </xf>
    <xf numFmtId="0" fontId="25" fillId="0" borderId="0" applyNumberFormat="0" applyFill="0" applyBorder="0" applyAlignment="0" applyProtection="0">
      <alignment vertical="center"/>
    </xf>
    <xf numFmtId="0" fontId="26" fillId="0" borderId="0">
      <alignment horizontal="center"/>
    </xf>
    <xf numFmtId="177" fontId="27" fillId="0" borderId="0" applyFill="0" applyBorder="0" applyProtection="0">
      <alignment horizontal="right"/>
    </xf>
    <xf numFmtId="6" fontId="14" fillId="0" borderId="0" applyFont="0" applyFill="0" applyBorder="0" applyAlignment="0" applyProtection="0"/>
    <xf numFmtId="0" fontId="28" fillId="7" borderId="6" applyNumberFormat="0" applyAlignment="0" applyProtection="0">
      <alignment vertical="center"/>
    </xf>
    <xf numFmtId="0" fontId="26" fillId="0" borderId="0">
      <alignment horizontal="center"/>
    </xf>
    <xf numFmtId="0" fontId="14" fillId="0" borderId="0">
      <alignment vertical="center"/>
    </xf>
    <xf numFmtId="0" fontId="31" fillId="0" borderId="0">
      <alignment vertical="center"/>
    </xf>
    <xf numFmtId="0" fontId="14" fillId="0" borderId="0">
      <alignment vertical="center"/>
    </xf>
    <xf numFmtId="0" fontId="29"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3" fillId="0" borderId="0"/>
    <xf numFmtId="0" fontId="1" fillId="0" borderId="0">
      <alignment vertical="center"/>
    </xf>
  </cellStyleXfs>
  <cellXfs count="265">
    <xf numFmtId="0" fontId="0" fillId="0" borderId="0" xfId="0"/>
    <xf numFmtId="0" fontId="32" fillId="0" borderId="0" xfId="0" applyFont="1"/>
    <xf numFmtId="0" fontId="32" fillId="0" borderId="0" xfId="0" applyFont="1" applyAlignment="1">
      <alignment horizontal="center"/>
    </xf>
    <xf numFmtId="0" fontId="32" fillId="0" borderId="0" xfId="0" applyFont="1" applyAlignment="1">
      <alignment horizontal="left"/>
    </xf>
    <xf numFmtId="49" fontId="32" fillId="0" borderId="0" xfId="0" applyNumberFormat="1" applyFont="1" applyFill="1" applyBorder="1" applyAlignment="1">
      <alignment horizontal="left"/>
    </xf>
    <xf numFmtId="0" fontId="32" fillId="0" borderId="0" xfId="0" applyFont="1" applyFill="1" applyBorder="1" applyAlignment="1">
      <alignment horizontal="left"/>
    </xf>
    <xf numFmtId="178" fontId="32" fillId="0" borderId="0" xfId="0" applyNumberFormat="1" applyFont="1" applyFill="1" applyBorder="1" applyAlignment="1"/>
    <xf numFmtId="0" fontId="32" fillId="0" borderId="0" xfId="0" applyFont="1" applyFill="1" applyBorder="1"/>
    <xf numFmtId="0" fontId="35" fillId="0" borderId="0" xfId="60" applyFont="1" applyAlignment="1">
      <alignment vertical="center"/>
    </xf>
    <xf numFmtId="0" fontId="35" fillId="0" borderId="0" xfId="60" applyFont="1" applyAlignment="1">
      <alignment vertical="center"/>
    </xf>
    <xf numFmtId="0" fontId="32" fillId="0" borderId="23" xfId="0" applyFont="1" applyBorder="1" applyAlignment="1">
      <alignment shrinkToFit="1"/>
    </xf>
    <xf numFmtId="0" fontId="32" fillId="0" borderId="0" xfId="0" applyFont="1" applyAlignment="1">
      <alignment shrinkToFit="1"/>
    </xf>
    <xf numFmtId="0" fontId="0" fillId="0" borderId="0" xfId="0" applyAlignment="1">
      <alignment shrinkToFit="1"/>
    </xf>
    <xf numFmtId="0" fontId="32" fillId="0" borderId="23" xfId="0" applyFont="1" applyBorder="1" applyAlignment="1">
      <alignment horizontal="left" vertical="center" shrinkToFit="1"/>
    </xf>
    <xf numFmtId="0" fontId="35" fillId="0" borderId="12" xfId="60" applyFont="1" applyBorder="1" applyAlignment="1">
      <alignment vertical="center"/>
    </xf>
    <xf numFmtId="0" fontId="35" fillId="0" borderId="18" xfId="60" applyFont="1" applyBorder="1" applyAlignment="1">
      <alignment vertical="center"/>
    </xf>
    <xf numFmtId="0" fontId="35" fillId="0" borderId="20" xfId="60" applyFont="1" applyBorder="1" applyAlignment="1">
      <alignment vertical="center"/>
    </xf>
    <xf numFmtId="0" fontId="35" fillId="0" borderId="21" xfId="60" applyFont="1" applyBorder="1" applyAlignment="1">
      <alignment vertical="center"/>
    </xf>
    <xf numFmtId="0" fontId="35" fillId="0" borderId="19" xfId="60" applyFont="1" applyBorder="1" applyAlignment="1">
      <alignment vertical="center"/>
    </xf>
    <xf numFmtId="0" fontId="35" fillId="0" borderId="0" xfId="60" applyFont="1" applyBorder="1" applyAlignment="1">
      <alignment vertical="center"/>
    </xf>
    <xf numFmtId="0" fontId="35" fillId="0" borderId="14" xfId="60" applyFont="1" applyBorder="1" applyAlignment="1">
      <alignment vertical="center" wrapText="1" shrinkToFit="1"/>
    </xf>
    <xf numFmtId="0" fontId="35" fillId="0" borderId="14" xfId="60" applyFont="1" applyBorder="1" applyAlignment="1">
      <alignment vertical="center" shrinkToFit="1"/>
    </xf>
    <xf numFmtId="0" fontId="35" fillId="0" borderId="15" xfId="60" applyFont="1" applyBorder="1" applyAlignment="1">
      <alignment vertical="center" shrinkToFit="1"/>
    </xf>
    <xf numFmtId="0" fontId="32" fillId="0" borderId="0" xfId="0" applyFont="1" applyBorder="1" applyAlignment="1">
      <alignment shrinkToFit="1"/>
    </xf>
    <xf numFmtId="0" fontId="1" fillId="0" borderId="0" xfId="61">
      <alignment vertical="center"/>
    </xf>
    <xf numFmtId="0" fontId="37" fillId="0" borderId="0" xfId="61" applyFont="1" applyAlignment="1">
      <alignment horizontal="justify" vertical="center"/>
    </xf>
    <xf numFmtId="0" fontId="38" fillId="0" borderId="13" xfId="61" applyFont="1" applyBorder="1" applyAlignment="1">
      <alignment horizontal="center" vertical="center" wrapText="1"/>
    </xf>
    <xf numFmtId="58" fontId="38" fillId="0" borderId="13" xfId="61" applyNumberFormat="1" applyFont="1" applyBorder="1" applyAlignment="1">
      <alignment horizontal="center" vertical="center" wrapText="1"/>
    </xf>
    <xf numFmtId="0" fontId="38" fillId="24" borderId="13" xfId="61" applyFont="1" applyFill="1" applyBorder="1" applyAlignment="1">
      <alignment horizontal="justify" vertical="top" wrapText="1"/>
    </xf>
    <xf numFmtId="0" fontId="39" fillId="0" borderId="29" xfId="61" applyFont="1" applyBorder="1" applyAlignment="1">
      <alignment horizontal="center" vertical="center" wrapText="1"/>
    </xf>
    <xf numFmtId="0" fontId="35" fillId="0" borderId="0" xfId="60" applyFont="1" applyAlignment="1">
      <alignment vertical="center"/>
    </xf>
    <xf numFmtId="0" fontId="35" fillId="0" borderId="15" xfId="60" applyFont="1" applyBorder="1" applyAlignment="1">
      <alignment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13" xfId="0" applyBorder="1" applyAlignment="1">
      <alignment horizontal="center" vertical="center" wrapText="1"/>
    </xf>
    <xf numFmtId="0" fontId="0" fillId="24" borderId="13" xfId="0" applyFill="1" applyBorder="1" applyAlignment="1">
      <alignment horizontal="center" vertical="center"/>
    </xf>
    <xf numFmtId="0" fontId="0" fillId="24" borderId="31" xfId="0" applyFill="1" applyBorder="1" applyAlignment="1">
      <alignment horizontal="center" vertical="center"/>
    </xf>
    <xf numFmtId="58" fontId="32" fillId="0" borderId="0" xfId="0" applyNumberFormat="1" applyFont="1" applyFill="1" applyBorder="1" applyAlignment="1">
      <alignment horizontal="left"/>
    </xf>
    <xf numFmtId="0" fontId="32" fillId="0" borderId="0" xfId="0" applyFont="1" applyFill="1"/>
    <xf numFmtId="0" fontId="41" fillId="0" borderId="0" xfId="0" applyFont="1"/>
    <xf numFmtId="0" fontId="32" fillId="0" borderId="0" xfId="0" applyFont="1" applyAlignment="1"/>
    <xf numFmtId="0" fontId="26" fillId="0" borderId="0" xfId="0" applyFont="1"/>
    <xf numFmtId="0" fontId="42" fillId="0" borderId="0" xfId="0" applyFont="1" applyAlignment="1">
      <alignment horizontal="right" vertical="center"/>
    </xf>
    <xf numFmtId="0" fontId="26" fillId="0" borderId="0" xfId="0" applyFont="1" applyAlignment="1">
      <alignment horizontal="left" vertical="center" indent="1"/>
    </xf>
    <xf numFmtId="0" fontId="42" fillId="0" borderId="0" xfId="0" applyFont="1" applyAlignment="1">
      <alignment vertical="top"/>
    </xf>
    <xf numFmtId="0" fontId="26" fillId="0" borderId="0" xfId="0" applyFont="1" applyAlignment="1">
      <alignment horizontal="center"/>
    </xf>
    <xf numFmtId="0" fontId="26" fillId="0" borderId="13" xfId="0" applyFont="1" applyBorder="1" applyAlignment="1">
      <alignment horizontal="left" vertical="center" indent="1"/>
    </xf>
    <xf numFmtId="58" fontId="26" fillId="0" borderId="0" xfId="0" applyNumberFormat="1" applyFont="1"/>
    <xf numFmtId="58" fontId="26" fillId="0" borderId="0" xfId="0" applyNumberFormat="1" applyFont="1" applyAlignment="1">
      <alignment horizontal="center"/>
    </xf>
    <xf numFmtId="58" fontId="32" fillId="25" borderId="33" xfId="0" applyNumberFormat="1" applyFont="1" applyFill="1" applyBorder="1" applyAlignment="1">
      <alignment horizontal="left"/>
    </xf>
    <xf numFmtId="58" fontId="32" fillId="25" borderId="34" xfId="0" applyNumberFormat="1" applyFont="1" applyFill="1" applyBorder="1" applyAlignment="1">
      <alignment horizontal="left"/>
    </xf>
    <xf numFmtId="0" fontId="26" fillId="24" borderId="13" xfId="0" applyFont="1" applyFill="1" applyBorder="1" applyAlignment="1">
      <alignment horizontal="left" vertical="center" indent="1"/>
    </xf>
    <xf numFmtId="0" fontId="44" fillId="0" borderId="0" xfId="60" applyFont="1" applyFill="1" applyAlignment="1">
      <alignment vertical="center"/>
    </xf>
    <xf numFmtId="0" fontId="44" fillId="0" borderId="38" xfId="60" applyFont="1" applyFill="1" applyBorder="1" applyAlignment="1">
      <alignment vertical="center"/>
    </xf>
    <xf numFmtId="0" fontId="44" fillId="0" borderId="0" xfId="60" applyFont="1" applyFill="1" applyBorder="1" applyAlignment="1">
      <alignment vertical="center"/>
    </xf>
    <xf numFmtId="0" fontId="44" fillId="0" borderId="39" xfId="60" applyFont="1" applyFill="1" applyBorder="1" applyAlignment="1">
      <alignment vertical="center"/>
    </xf>
    <xf numFmtId="0" fontId="44" fillId="0" borderId="0" xfId="60" applyFont="1" applyFill="1" applyBorder="1" applyAlignment="1">
      <alignment vertical="center" wrapText="1"/>
    </xf>
    <xf numFmtId="49" fontId="44" fillId="0" borderId="0" xfId="60" applyNumberFormat="1" applyFont="1" applyFill="1" applyBorder="1" applyAlignment="1">
      <alignment vertical="center"/>
    </xf>
    <xf numFmtId="0" fontId="44" fillId="0" borderId="0" xfId="60" applyFont="1" applyFill="1" applyBorder="1" applyAlignment="1">
      <alignment horizontal="distributed" vertical="center"/>
    </xf>
    <xf numFmtId="0" fontId="44" fillId="0" borderId="0" xfId="60" applyFont="1" applyFill="1" applyBorder="1" applyAlignment="1">
      <alignment horizontal="center" vertical="center"/>
    </xf>
    <xf numFmtId="58" fontId="26" fillId="24" borderId="0" xfId="0" applyNumberFormat="1" applyFont="1" applyFill="1" applyAlignment="1">
      <alignment horizontal="center"/>
    </xf>
    <xf numFmtId="0" fontId="38" fillId="0" borderId="13" xfId="61" applyFont="1" applyBorder="1" applyAlignment="1">
      <alignment horizontal="center" vertical="center" wrapText="1"/>
    </xf>
    <xf numFmtId="0" fontId="1" fillId="0" borderId="0" xfId="61">
      <alignment vertical="center"/>
    </xf>
    <xf numFmtId="0" fontId="35" fillId="0" borderId="18" xfId="60" applyFont="1" applyBorder="1" applyAlignment="1">
      <alignment horizontal="right" vertical="center"/>
    </xf>
    <xf numFmtId="0" fontId="33" fillId="0" borderId="18" xfId="60" applyBorder="1"/>
    <xf numFmtId="0" fontId="38" fillId="0" borderId="13" xfId="61" applyFont="1" applyFill="1" applyBorder="1" applyAlignment="1">
      <alignment horizontal="justify" vertical="top" wrapText="1"/>
    </xf>
    <xf numFmtId="58" fontId="32" fillId="26" borderId="24" xfId="0" applyNumberFormat="1" applyFont="1" applyFill="1" applyBorder="1" applyAlignment="1">
      <alignment horizontal="left"/>
    </xf>
    <xf numFmtId="58" fontId="32" fillId="26" borderId="25" xfId="0" applyNumberFormat="1" applyFont="1" applyFill="1" applyBorder="1" applyAlignment="1">
      <alignment horizontal="left"/>
    </xf>
    <xf numFmtId="0" fontId="32" fillId="26" borderId="24" xfId="0" applyNumberFormat="1" applyFont="1" applyFill="1" applyBorder="1" applyAlignment="1">
      <alignment horizontal="left"/>
    </xf>
    <xf numFmtId="0" fontId="46" fillId="0" borderId="0" xfId="0" applyFont="1" applyAlignment="1">
      <alignment shrinkToFit="1"/>
    </xf>
    <xf numFmtId="0" fontId="1" fillId="0" borderId="0" xfId="61">
      <alignment vertical="center"/>
    </xf>
    <xf numFmtId="58" fontId="32" fillId="25" borderId="24" xfId="0" applyNumberFormat="1" applyFont="1" applyFill="1" applyBorder="1" applyAlignment="1">
      <alignment horizontal="left"/>
    </xf>
    <xf numFmtId="58" fontId="32" fillId="25" borderId="25" xfId="0" applyNumberFormat="1" applyFont="1" applyFill="1" applyBorder="1" applyAlignment="1">
      <alignment horizontal="left"/>
    </xf>
    <xf numFmtId="180" fontId="35" fillId="0" borderId="16" xfId="60" applyNumberFormat="1" applyFont="1" applyBorder="1" applyAlignment="1">
      <alignment vertical="center"/>
    </xf>
    <xf numFmtId="181" fontId="35" fillId="0" borderId="16" xfId="60" applyNumberFormat="1" applyFont="1" applyBorder="1" applyAlignment="1">
      <alignment vertical="center"/>
    </xf>
    <xf numFmtId="181" fontId="32" fillId="25" borderId="26" xfId="0" applyNumberFormat="1" applyFont="1" applyFill="1" applyBorder="1" applyAlignment="1">
      <alignment horizontal="center"/>
    </xf>
    <xf numFmtId="180" fontId="32" fillId="25" borderId="27" xfId="0" applyNumberFormat="1" applyFont="1" applyFill="1" applyBorder="1" applyAlignment="1">
      <alignment horizontal="center"/>
    </xf>
    <xf numFmtId="0" fontId="39" fillId="0" borderId="22" xfId="61" applyFont="1" applyBorder="1" applyAlignment="1">
      <alignment horizontal="center" vertical="center" wrapText="1"/>
    </xf>
    <xf numFmtId="189" fontId="39" fillId="0" borderId="30" xfId="61" applyNumberFormat="1" applyFont="1" applyBorder="1" applyAlignment="1">
      <alignment horizontal="right" vertical="center" wrapText="1"/>
    </xf>
    <xf numFmtId="0" fontId="1" fillId="0" borderId="0" xfId="61">
      <alignment vertical="center"/>
    </xf>
    <xf numFmtId="189" fontId="39" fillId="0" borderId="30" xfId="61" applyNumberFormat="1" applyFont="1" applyBorder="1" applyAlignment="1">
      <alignment horizontal="center" vertical="center" wrapText="1"/>
    </xf>
    <xf numFmtId="0" fontId="47" fillId="0" borderId="0" xfId="0" applyFont="1" applyAlignment="1">
      <alignment horizontal="center" vertical="center"/>
    </xf>
    <xf numFmtId="0" fontId="48" fillId="0" borderId="0" xfId="61" applyFont="1">
      <alignment vertical="center"/>
    </xf>
    <xf numFmtId="0" fontId="49" fillId="0" borderId="0" xfId="61" applyFont="1">
      <alignment vertical="center"/>
    </xf>
    <xf numFmtId="58" fontId="32" fillId="26" borderId="24" xfId="0" applyNumberFormat="1" applyFont="1" applyFill="1" applyBorder="1" applyAlignment="1">
      <alignment horizontal="left"/>
    </xf>
    <xf numFmtId="58" fontId="32" fillId="26" borderId="25" xfId="0" applyNumberFormat="1" applyFont="1" applyFill="1" applyBorder="1" applyAlignment="1">
      <alignment horizontal="left"/>
    </xf>
    <xf numFmtId="0" fontId="32" fillId="25" borderId="24" xfId="0" applyNumberFormat="1" applyFont="1" applyFill="1" applyBorder="1" applyAlignment="1">
      <alignment horizontal="left"/>
    </xf>
    <xf numFmtId="0" fontId="32" fillId="25" borderId="25" xfId="0" applyNumberFormat="1" applyFont="1" applyFill="1" applyBorder="1" applyAlignment="1">
      <alignment horizontal="left"/>
    </xf>
    <xf numFmtId="180" fontId="32" fillId="25" borderId="26" xfId="0" applyNumberFormat="1" applyFont="1" applyFill="1" applyBorder="1" applyAlignment="1">
      <alignment horizontal="left" vertical="center" wrapText="1"/>
    </xf>
    <xf numFmtId="180" fontId="32" fillId="25" borderId="27" xfId="0" applyNumberFormat="1" applyFont="1" applyFill="1" applyBorder="1" applyAlignment="1">
      <alignment horizontal="left" vertical="center" wrapText="1"/>
    </xf>
    <xf numFmtId="58" fontId="32" fillId="25" borderId="24" xfId="0" applyNumberFormat="1" applyFont="1" applyFill="1" applyBorder="1" applyAlignment="1">
      <alignment horizontal="left"/>
    </xf>
    <xf numFmtId="58" fontId="32" fillId="25" borderId="25" xfId="0" applyNumberFormat="1" applyFont="1" applyFill="1" applyBorder="1" applyAlignment="1">
      <alignment horizontal="left"/>
    </xf>
    <xf numFmtId="3" fontId="32" fillId="25" borderId="26" xfId="0" applyNumberFormat="1" applyFont="1" applyFill="1" applyBorder="1" applyAlignment="1">
      <alignment horizontal="left"/>
    </xf>
    <xf numFmtId="3" fontId="32" fillId="25" borderId="27" xfId="0" applyNumberFormat="1" applyFont="1" applyFill="1" applyBorder="1" applyAlignment="1">
      <alignment horizontal="left"/>
    </xf>
    <xf numFmtId="0" fontId="35" fillId="0" borderId="0" xfId="60" applyFont="1" applyAlignment="1">
      <alignment vertical="center"/>
    </xf>
    <xf numFmtId="0" fontId="35" fillId="0" borderId="0" xfId="60" applyFont="1" applyAlignment="1">
      <alignment horizontal="left" vertical="center"/>
    </xf>
    <xf numFmtId="58" fontId="35" fillId="0" borderId="0" xfId="60" applyNumberFormat="1" applyFont="1" applyAlignment="1">
      <alignment vertical="center" shrinkToFit="1"/>
    </xf>
    <xf numFmtId="0" fontId="35" fillId="0" borderId="0" xfId="60" applyFont="1" applyAlignment="1">
      <alignment vertical="center" shrinkToFit="1"/>
    </xf>
    <xf numFmtId="0" fontId="34" fillId="0" borderId="0" xfId="60" applyFont="1" applyAlignment="1">
      <alignment vertical="center"/>
    </xf>
    <xf numFmtId="179" fontId="35" fillId="0" borderId="0" xfId="60" quotePrefix="1" applyNumberFormat="1" applyFont="1" applyAlignment="1">
      <alignment horizontal="right" vertical="center"/>
    </xf>
    <xf numFmtId="179" fontId="35" fillId="0" borderId="0" xfId="60" applyNumberFormat="1" applyFont="1" applyAlignment="1">
      <alignment horizontal="right" vertical="center"/>
    </xf>
    <xf numFmtId="0" fontId="35" fillId="0" borderId="0" xfId="60" applyFont="1" applyAlignment="1">
      <alignment horizontal="center" vertical="center"/>
    </xf>
    <xf numFmtId="0" fontId="35" fillId="0" borderId="0" xfId="60" applyFont="1" applyAlignment="1">
      <alignment vertical="center" wrapText="1"/>
    </xf>
    <xf numFmtId="49" fontId="35" fillId="0" borderId="0" xfId="60" applyNumberFormat="1" applyFont="1" applyAlignment="1">
      <alignment vertical="center"/>
    </xf>
    <xf numFmtId="49" fontId="35" fillId="0" borderId="0" xfId="60" applyNumberFormat="1" applyFont="1" applyAlignment="1">
      <alignment horizontal="left" vertical="center" indent="2"/>
    </xf>
    <xf numFmtId="49" fontId="35" fillId="0" borderId="0" xfId="60" applyNumberFormat="1" applyFont="1" applyAlignment="1">
      <alignment horizontal="center" vertical="center"/>
    </xf>
    <xf numFmtId="0" fontId="35" fillId="0" borderId="0" xfId="60" applyFont="1" applyAlignment="1">
      <alignment horizontal="distributed" vertical="center"/>
    </xf>
    <xf numFmtId="0" fontId="35" fillId="0" borderId="0" xfId="60" applyFont="1" applyAlignment="1">
      <alignment horizontal="left" vertical="center" indent="2"/>
    </xf>
    <xf numFmtId="182" fontId="35" fillId="0" borderId="0" xfId="60" applyNumberFormat="1" applyFont="1" applyAlignment="1">
      <alignment horizontal="center" vertical="center"/>
    </xf>
    <xf numFmtId="0" fontId="35" fillId="0" borderId="0" xfId="60" applyFont="1" applyAlignment="1">
      <alignment horizontal="distributed" vertical="center" wrapText="1"/>
    </xf>
    <xf numFmtId="0" fontId="35" fillId="0" borderId="20" xfId="60" applyFont="1" applyBorder="1" applyAlignment="1">
      <alignment vertical="center"/>
    </xf>
    <xf numFmtId="0" fontId="35" fillId="0" borderId="19" xfId="60" applyFont="1" applyBorder="1" applyAlignment="1">
      <alignment vertical="center"/>
    </xf>
    <xf numFmtId="0" fontId="35" fillId="0" borderId="14" xfId="60" applyFont="1" applyBorder="1" applyAlignment="1">
      <alignment horizontal="distributed" vertical="center"/>
    </xf>
    <xf numFmtId="0" fontId="35" fillId="0" borderId="16" xfId="60" applyFont="1" applyBorder="1" applyAlignment="1">
      <alignment horizontal="distributed" vertical="center"/>
    </xf>
    <xf numFmtId="0" fontId="35" fillId="0" borderId="15" xfId="60" applyFont="1" applyBorder="1" applyAlignment="1">
      <alignment vertical="center"/>
    </xf>
    <xf numFmtId="0" fontId="35" fillId="0" borderId="17" xfId="60" applyFont="1" applyBorder="1" applyAlignment="1">
      <alignment vertical="center"/>
    </xf>
    <xf numFmtId="0" fontId="35" fillId="0" borderId="20" xfId="60" applyFont="1" applyBorder="1" applyAlignment="1">
      <alignment horizontal="center" vertical="center"/>
    </xf>
    <xf numFmtId="0" fontId="35" fillId="0" borderId="14" xfId="60" applyFont="1" applyBorder="1" applyAlignment="1">
      <alignment horizontal="center" vertical="center"/>
    </xf>
    <xf numFmtId="0" fontId="35" fillId="0" borderId="15" xfId="60" applyFont="1" applyBorder="1" applyAlignment="1">
      <alignment horizontal="center" vertical="center"/>
    </xf>
    <xf numFmtId="0" fontId="35" fillId="0" borderId="19" xfId="60" applyFont="1" applyBorder="1" applyAlignment="1">
      <alignment horizontal="center" vertical="center"/>
    </xf>
    <xf numFmtId="0" fontId="35" fillId="0" borderId="16" xfId="60" applyFont="1" applyBorder="1" applyAlignment="1">
      <alignment horizontal="center" vertical="center"/>
    </xf>
    <xf numFmtId="0" fontId="35" fillId="0" borderId="17" xfId="60" applyFont="1" applyBorder="1" applyAlignment="1">
      <alignment horizontal="center" vertical="center"/>
    </xf>
    <xf numFmtId="0" fontId="35" fillId="0" borderId="16" xfId="60" applyFont="1" applyBorder="1" applyAlignment="1">
      <alignment vertical="center"/>
    </xf>
    <xf numFmtId="0" fontId="35" fillId="0" borderId="2" xfId="60" applyFont="1" applyBorder="1" applyAlignment="1">
      <alignment horizontal="distributed" vertical="center"/>
    </xf>
    <xf numFmtId="0" fontId="35" fillId="0" borderId="12" xfId="60" applyFont="1" applyBorder="1" applyAlignment="1">
      <alignment horizontal="left" vertical="center" indent="1"/>
    </xf>
    <xf numFmtId="0" fontId="35" fillId="0" borderId="2" xfId="60" applyFont="1" applyBorder="1" applyAlignment="1">
      <alignment horizontal="left" vertical="center" indent="1"/>
    </xf>
    <xf numFmtId="0" fontId="35" fillId="0" borderId="18" xfId="60" applyFont="1" applyBorder="1" applyAlignment="1">
      <alignment horizontal="left" vertical="center" indent="1"/>
    </xf>
    <xf numFmtId="0" fontId="35" fillId="0" borderId="2" xfId="60" applyFont="1" applyBorder="1" applyAlignment="1">
      <alignment horizontal="center" vertical="center"/>
    </xf>
    <xf numFmtId="58" fontId="35" fillId="0" borderId="12" xfId="60" applyNumberFormat="1" applyFont="1" applyBorder="1" applyAlignment="1">
      <alignment horizontal="left" vertical="center" indent="1"/>
    </xf>
    <xf numFmtId="0" fontId="35" fillId="0" borderId="12" xfId="60" applyFont="1" applyBorder="1" applyAlignment="1">
      <alignment horizontal="center" vertical="center"/>
    </xf>
    <xf numFmtId="0" fontId="35" fillId="0" borderId="18" xfId="60" applyFont="1" applyBorder="1" applyAlignment="1">
      <alignment horizontal="center" vertical="center"/>
    </xf>
    <xf numFmtId="185" fontId="35" fillId="24" borderId="12" xfId="60" applyNumberFormat="1" applyFont="1" applyFill="1" applyBorder="1" applyAlignment="1">
      <alignment horizontal="right" vertical="center"/>
    </xf>
    <xf numFmtId="185" fontId="35" fillId="24" borderId="2" xfId="60" applyNumberFormat="1" applyFont="1" applyFill="1" applyBorder="1" applyAlignment="1">
      <alignment horizontal="right" vertical="center"/>
    </xf>
    <xf numFmtId="185" fontId="35" fillId="24" borderId="18" xfId="60" applyNumberFormat="1" applyFont="1" applyFill="1" applyBorder="1" applyAlignment="1">
      <alignment horizontal="right" vertical="center"/>
    </xf>
    <xf numFmtId="185" fontId="35" fillId="0" borderId="12" xfId="60" applyNumberFormat="1" applyFont="1" applyBorder="1" applyAlignment="1">
      <alignment horizontal="right" vertical="center"/>
    </xf>
    <xf numFmtId="185" fontId="35" fillId="0" borderId="2" xfId="60" applyNumberFormat="1" applyFont="1" applyBorder="1" applyAlignment="1">
      <alignment horizontal="right" vertical="center"/>
    </xf>
    <xf numFmtId="185" fontId="35" fillId="0" borderId="18" xfId="60" applyNumberFormat="1" applyFont="1" applyBorder="1" applyAlignment="1">
      <alignment horizontal="right" vertical="center"/>
    </xf>
    <xf numFmtId="0" fontId="35" fillId="24" borderId="22" xfId="60" applyFont="1" applyFill="1" applyBorder="1" applyAlignment="1">
      <alignment vertical="center"/>
    </xf>
    <xf numFmtId="185" fontId="35" fillId="24" borderId="22" xfId="60" applyNumberFormat="1" applyFont="1" applyFill="1" applyBorder="1" applyAlignment="1">
      <alignment horizontal="center" vertical="center"/>
    </xf>
    <xf numFmtId="185" fontId="35" fillId="24" borderId="12" xfId="60" applyNumberFormat="1" applyFont="1" applyFill="1" applyBorder="1" applyAlignment="1">
      <alignment vertical="center" shrinkToFit="1"/>
    </xf>
    <xf numFmtId="185" fontId="35" fillId="24" borderId="2" xfId="60" applyNumberFormat="1" applyFont="1" applyFill="1" applyBorder="1" applyAlignment="1">
      <alignment vertical="center" shrinkToFit="1"/>
    </xf>
    <xf numFmtId="185" fontId="35" fillId="24" borderId="18" xfId="60" applyNumberFormat="1" applyFont="1" applyFill="1" applyBorder="1" applyAlignment="1">
      <alignment vertical="center" shrinkToFit="1"/>
    </xf>
    <xf numFmtId="185" fontId="35" fillId="24" borderId="12" xfId="60" applyNumberFormat="1" applyFont="1" applyFill="1" applyBorder="1" applyAlignment="1">
      <alignment vertical="center"/>
    </xf>
    <xf numFmtId="185" fontId="35" fillId="24" borderId="2" xfId="60" applyNumberFormat="1" applyFont="1" applyFill="1" applyBorder="1" applyAlignment="1">
      <alignment vertical="center"/>
    </xf>
    <xf numFmtId="185" fontId="35" fillId="24" borderId="18" xfId="60" applyNumberFormat="1" applyFont="1" applyFill="1" applyBorder="1" applyAlignment="1">
      <alignment vertical="center"/>
    </xf>
    <xf numFmtId="0" fontId="35" fillId="24" borderId="13" xfId="60" applyFont="1" applyFill="1" applyBorder="1" applyAlignment="1">
      <alignment vertical="center"/>
    </xf>
    <xf numFmtId="185" fontId="35" fillId="24" borderId="21" xfId="60" applyNumberFormat="1" applyFont="1" applyFill="1" applyBorder="1" applyAlignment="1">
      <alignment vertical="center"/>
    </xf>
    <xf numFmtId="185" fontId="35" fillId="24" borderId="0" xfId="60" applyNumberFormat="1" applyFont="1" applyFill="1" applyBorder="1" applyAlignment="1">
      <alignment vertical="center"/>
    </xf>
    <xf numFmtId="185" fontId="35" fillId="24" borderId="28" xfId="60" applyNumberFormat="1" applyFont="1" applyFill="1" applyBorder="1" applyAlignment="1">
      <alignment vertical="center"/>
    </xf>
    <xf numFmtId="185" fontId="35" fillId="24" borderId="20" xfId="60" applyNumberFormat="1" applyFont="1" applyFill="1" applyBorder="1" applyAlignment="1">
      <alignment vertical="center"/>
    </xf>
    <xf numFmtId="185" fontId="35" fillId="24" borderId="14" xfId="60" applyNumberFormat="1" applyFont="1" applyFill="1" applyBorder="1" applyAlignment="1">
      <alignment vertical="center"/>
    </xf>
    <xf numFmtId="185" fontId="35" fillId="24" borderId="15" xfId="60" applyNumberFormat="1" applyFont="1" applyFill="1" applyBorder="1" applyAlignment="1">
      <alignment vertical="center"/>
    </xf>
    <xf numFmtId="185" fontId="35" fillId="24" borderId="13" xfId="60" applyNumberFormat="1" applyFont="1" applyFill="1" applyBorder="1" applyAlignment="1">
      <alignment horizontal="center" vertical="center"/>
    </xf>
    <xf numFmtId="185" fontId="35" fillId="0" borderId="12" xfId="60" applyNumberFormat="1" applyFont="1" applyBorder="1" applyAlignment="1">
      <alignment vertical="center"/>
    </xf>
    <xf numFmtId="185" fontId="35" fillId="0" borderId="2" xfId="60" applyNumberFormat="1" applyFont="1" applyBorder="1" applyAlignment="1">
      <alignment vertical="center"/>
    </xf>
    <xf numFmtId="185" fontId="35" fillId="0" borderId="18" xfId="60" applyNumberFormat="1" applyFont="1" applyBorder="1" applyAlignment="1">
      <alignment vertical="center"/>
    </xf>
    <xf numFmtId="0" fontId="35" fillId="0" borderId="14" xfId="60" applyFont="1" applyBorder="1" applyAlignment="1">
      <alignment vertical="center"/>
    </xf>
    <xf numFmtId="179" fontId="35" fillId="0" borderId="14" xfId="60" applyNumberFormat="1" applyFont="1" applyBorder="1" applyAlignment="1">
      <alignment horizontal="left" vertical="center" indent="2"/>
    </xf>
    <xf numFmtId="179" fontId="35" fillId="0" borderId="15" xfId="60" applyNumberFormat="1" applyFont="1" applyBorder="1" applyAlignment="1">
      <alignment horizontal="left" vertical="center" indent="2"/>
    </xf>
    <xf numFmtId="185" fontId="35" fillId="0" borderId="13" xfId="60" applyNumberFormat="1" applyFont="1" applyBorder="1" applyAlignment="1">
      <alignment horizontal="center" vertical="center"/>
    </xf>
    <xf numFmtId="180" fontId="35" fillId="0" borderId="16" xfId="60" applyNumberFormat="1" applyFont="1" applyBorder="1" applyAlignment="1">
      <alignment horizontal="center" vertical="center"/>
    </xf>
    <xf numFmtId="184" fontId="35" fillId="0" borderId="16" xfId="60" applyNumberFormat="1" applyFont="1" applyBorder="1" applyAlignment="1">
      <alignment horizontal="center" vertical="center"/>
    </xf>
    <xf numFmtId="0" fontId="35" fillId="24" borderId="14" xfId="60" applyFont="1" applyFill="1" applyBorder="1" applyAlignment="1">
      <alignment horizontal="left" vertical="center" wrapText="1"/>
    </xf>
    <xf numFmtId="0" fontId="35" fillId="24" borderId="14" xfId="60" applyFont="1" applyFill="1" applyBorder="1" applyAlignment="1">
      <alignment horizontal="left" vertical="center"/>
    </xf>
    <xf numFmtId="0" fontId="35" fillId="24" borderId="15" xfId="60" applyFont="1" applyFill="1" applyBorder="1" applyAlignment="1">
      <alignment horizontal="left" vertical="center"/>
    </xf>
    <xf numFmtId="0" fontId="35" fillId="24" borderId="0" xfId="60" applyFont="1" applyFill="1" applyBorder="1" applyAlignment="1">
      <alignment horizontal="left" vertical="center" wrapText="1"/>
    </xf>
    <xf numFmtId="0" fontId="35" fillId="24" borderId="0" xfId="60" applyFont="1" applyFill="1" applyBorder="1" applyAlignment="1">
      <alignment horizontal="left" vertical="center"/>
    </xf>
    <xf numFmtId="0" fontId="35" fillId="24" borderId="28" xfId="60" applyFont="1" applyFill="1" applyBorder="1" applyAlignment="1">
      <alignment horizontal="left" vertical="center"/>
    </xf>
    <xf numFmtId="0" fontId="35" fillId="24" borderId="16" xfId="60" applyFont="1" applyFill="1" applyBorder="1" applyAlignment="1">
      <alignment horizontal="left" vertical="center"/>
    </xf>
    <xf numFmtId="0" fontId="35" fillId="24" borderId="17" xfId="60" applyFont="1" applyFill="1" applyBorder="1" applyAlignment="1">
      <alignment horizontal="left" vertical="center"/>
    </xf>
    <xf numFmtId="0" fontId="35" fillId="0" borderId="20" xfId="60" applyFont="1" applyBorder="1" applyAlignment="1">
      <alignment vertical="top" wrapText="1"/>
    </xf>
    <xf numFmtId="0" fontId="35" fillId="0" borderId="14" xfId="60" applyFont="1" applyBorder="1" applyAlignment="1">
      <alignment vertical="top"/>
    </xf>
    <xf numFmtId="0" fontId="35" fillId="0" borderId="15" xfId="60" applyFont="1" applyBorder="1" applyAlignment="1">
      <alignment vertical="top"/>
    </xf>
    <xf numFmtId="0" fontId="35" fillId="0" borderId="21" xfId="60" applyFont="1" applyBorder="1" applyAlignment="1">
      <alignment vertical="top"/>
    </xf>
    <xf numFmtId="0" fontId="35" fillId="0" borderId="0" xfId="60" applyFont="1" applyBorder="1" applyAlignment="1">
      <alignment vertical="top"/>
    </xf>
    <xf numFmtId="0" fontId="35" fillId="0" borderId="28" xfId="60" applyFont="1" applyBorder="1" applyAlignment="1">
      <alignment vertical="top"/>
    </xf>
    <xf numFmtId="0" fontId="35" fillId="0" borderId="19" xfId="60" applyFont="1" applyBorder="1" applyAlignment="1">
      <alignment vertical="top"/>
    </xf>
    <xf numFmtId="0" fontId="35" fillId="0" borderId="16" xfId="60" applyFont="1" applyBorder="1" applyAlignment="1">
      <alignment vertical="top"/>
    </xf>
    <xf numFmtId="0" fontId="35" fillId="0" borderId="17" xfId="60" applyFont="1" applyBorder="1" applyAlignment="1">
      <alignment vertical="top"/>
    </xf>
    <xf numFmtId="0" fontId="35" fillId="0" borderId="0" xfId="60" applyFont="1" applyBorder="1" applyAlignment="1">
      <alignment vertical="center"/>
    </xf>
    <xf numFmtId="179" fontId="35" fillId="0" borderId="0" xfId="60" applyNumberFormat="1" applyFont="1" applyBorder="1" applyAlignment="1">
      <alignment horizontal="left" vertical="center" indent="2"/>
    </xf>
    <xf numFmtId="179" fontId="35" fillId="0" borderId="28" xfId="60" applyNumberFormat="1" applyFont="1" applyBorder="1" applyAlignment="1">
      <alignment horizontal="left" vertical="center" indent="2"/>
    </xf>
    <xf numFmtId="0" fontId="35" fillId="0" borderId="14" xfId="60" applyFont="1" applyBorder="1" applyAlignment="1">
      <alignment horizontal="left" vertical="center" indent="2"/>
    </xf>
    <xf numFmtId="0" fontId="35" fillId="0" borderId="15" xfId="60" applyFont="1" applyBorder="1" applyAlignment="1">
      <alignment horizontal="left" vertical="center" indent="2"/>
    </xf>
    <xf numFmtId="183" fontId="35" fillId="0" borderId="16" xfId="60" applyNumberFormat="1" applyFont="1" applyBorder="1" applyAlignment="1">
      <alignment horizontal="center" vertical="center"/>
    </xf>
    <xf numFmtId="183" fontId="35" fillId="0" borderId="17" xfId="60" applyNumberFormat="1" applyFont="1" applyBorder="1" applyAlignment="1">
      <alignment horizontal="center" vertical="center"/>
    </xf>
    <xf numFmtId="181" fontId="35" fillId="0" borderId="16" xfId="60" applyNumberFormat="1" applyFont="1" applyBorder="1" applyAlignment="1">
      <alignment horizontal="center" vertical="center"/>
    </xf>
    <xf numFmtId="0" fontId="37" fillId="0" borderId="0" xfId="61" applyFont="1" applyAlignment="1">
      <alignment horizontal="justify" vertical="center" wrapText="1"/>
    </xf>
    <xf numFmtId="0" fontId="1" fillId="0" borderId="0" xfId="61">
      <alignment vertical="center"/>
    </xf>
    <xf numFmtId="0" fontId="37" fillId="0" borderId="0" xfId="61" applyFont="1" applyAlignment="1">
      <alignment horizontal="center" vertical="center" wrapText="1"/>
    </xf>
    <xf numFmtId="0" fontId="38" fillId="0" borderId="22" xfId="61" applyFont="1" applyBorder="1" applyAlignment="1">
      <alignment horizontal="center" vertical="center" wrapText="1"/>
    </xf>
    <xf numFmtId="0" fontId="38" fillId="0" borderId="29" xfId="61" applyFont="1" applyBorder="1" applyAlignment="1">
      <alignment horizontal="center" vertical="center" wrapText="1"/>
    </xf>
    <xf numFmtId="0" fontId="38" fillId="0" borderId="30" xfId="61" applyFont="1" applyBorder="1" applyAlignment="1">
      <alignment horizontal="center" vertical="center" wrapText="1"/>
    </xf>
    <xf numFmtId="0" fontId="40" fillId="0" borderId="0" xfId="0" applyFont="1" applyAlignment="1">
      <alignment horizontal="center"/>
    </xf>
    <xf numFmtId="0" fontId="42" fillId="24" borderId="13" xfId="0" applyFont="1" applyFill="1" applyBorder="1" applyAlignment="1">
      <alignment horizontal="left" vertical="top"/>
    </xf>
    <xf numFmtId="0" fontId="43" fillId="0" borderId="0" xfId="0" applyFont="1" applyAlignment="1">
      <alignment horizontal="center"/>
    </xf>
    <xf numFmtId="187" fontId="35" fillId="0" borderId="0" xfId="60" applyNumberFormat="1" applyFont="1" applyAlignment="1">
      <alignment horizontal="right" vertical="center" wrapText="1"/>
    </xf>
    <xf numFmtId="188" fontId="35" fillId="0" borderId="0" xfId="60" applyNumberFormat="1" applyFont="1" applyAlignment="1">
      <alignment horizontal="left" vertical="center" wrapText="1"/>
    </xf>
    <xf numFmtId="58" fontId="35" fillId="0" borderId="0" xfId="60" applyNumberFormat="1" applyFont="1" applyAlignment="1">
      <alignment vertical="center"/>
    </xf>
    <xf numFmtId="0" fontId="35" fillId="0" borderId="0" xfId="60" applyFont="1" applyAlignment="1">
      <alignment horizontal="center" vertical="center" wrapText="1"/>
    </xf>
    <xf numFmtId="0" fontId="35" fillId="0" borderId="0" xfId="60" applyFont="1" applyAlignment="1">
      <alignment horizontal="left" vertical="center" wrapText="1"/>
    </xf>
    <xf numFmtId="0" fontId="35" fillId="0" borderId="20" xfId="60" applyFont="1" applyBorder="1" applyAlignment="1">
      <alignment horizontal="center" vertical="center" textRotation="255"/>
    </xf>
    <xf numFmtId="0" fontId="35" fillId="0" borderId="14" xfId="60" applyFont="1" applyBorder="1" applyAlignment="1">
      <alignment horizontal="center" vertical="center" textRotation="255"/>
    </xf>
    <xf numFmtId="0" fontId="35" fillId="0" borderId="15" xfId="60" applyFont="1" applyBorder="1" applyAlignment="1">
      <alignment horizontal="center" vertical="center" textRotation="255"/>
    </xf>
    <xf numFmtId="0" fontId="35" fillId="0" borderId="21" xfId="60" applyFont="1" applyBorder="1" applyAlignment="1">
      <alignment horizontal="center" vertical="center" textRotation="255"/>
    </xf>
    <xf numFmtId="0" fontId="35" fillId="0" borderId="0" xfId="60" applyFont="1" applyBorder="1" applyAlignment="1">
      <alignment horizontal="center" vertical="center" textRotation="255"/>
    </xf>
    <xf numFmtId="0" fontId="35" fillId="0" borderId="28" xfId="60" applyFont="1" applyBorder="1" applyAlignment="1">
      <alignment horizontal="center" vertical="center" textRotation="255"/>
    </xf>
    <xf numFmtId="0" fontId="35" fillId="0" borderId="19" xfId="60" applyFont="1" applyBorder="1" applyAlignment="1">
      <alignment horizontal="center" vertical="center" textRotation="255"/>
    </xf>
    <xf numFmtId="0" fontId="35" fillId="0" borderId="16" xfId="60" applyFont="1" applyBorder="1" applyAlignment="1">
      <alignment horizontal="center" vertical="center" textRotation="255"/>
    </xf>
    <xf numFmtId="0" fontId="35" fillId="0" borderId="17" xfId="60" applyFont="1" applyBorder="1" applyAlignment="1">
      <alignment horizontal="center" vertical="center" textRotation="255"/>
    </xf>
    <xf numFmtId="0" fontId="35" fillId="0" borderId="13" xfId="60" applyFont="1" applyBorder="1" applyAlignment="1">
      <alignment horizontal="distributed" vertical="center" justifyLastLine="1"/>
    </xf>
    <xf numFmtId="0" fontId="35" fillId="0" borderId="20" xfId="60" applyFont="1" applyBorder="1" applyAlignment="1">
      <alignment horizontal="distributed" vertical="center" justifyLastLine="1"/>
    </xf>
    <xf numFmtId="0" fontId="35" fillId="0" borderId="14" xfId="60" applyFont="1" applyBorder="1" applyAlignment="1">
      <alignment horizontal="distributed" vertical="center" justifyLastLine="1"/>
    </xf>
    <xf numFmtId="0" fontId="35" fillId="0" borderId="15" xfId="60" applyFont="1" applyBorder="1" applyAlignment="1">
      <alignment horizontal="distributed" vertical="center" justifyLastLine="1"/>
    </xf>
    <xf numFmtId="0" fontId="35" fillId="0" borderId="19" xfId="60" applyFont="1" applyBorder="1" applyAlignment="1">
      <alignment horizontal="distributed" vertical="center" justifyLastLine="1"/>
    </xf>
    <xf numFmtId="0" fontId="35" fillId="0" borderId="16" xfId="60" applyFont="1" applyBorder="1" applyAlignment="1">
      <alignment horizontal="distributed" vertical="center" justifyLastLine="1"/>
    </xf>
    <xf numFmtId="0" fontId="35" fillId="0" borderId="17" xfId="60" applyFont="1" applyBorder="1" applyAlignment="1">
      <alignment horizontal="distributed" vertical="center" justifyLastLine="1"/>
    </xf>
    <xf numFmtId="0" fontId="35" fillId="0" borderId="12" xfId="60" applyFont="1" applyFill="1" applyBorder="1" applyAlignment="1">
      <alignment vertical="center"/>
    </xf>
    <xf numFmtId="0" fontId="35" fillId="0" borderId="2" xfId="60" applyFont="1" applyFill="1" applyBorder="1" applyAlignment="1">
      <alignment vertical="center"/>
    </xf>
    <xf numFmtId="0" fontId="35" fillId="0" borderId="18" xfId="60" applyFont="1" applyFill="1" applyBorder="1" applyAlignment="1">
      <alignment vertical="center"/>
    </xf>
    <xf numFmtId="0" fontId="35" fillId="0" borderId="13" xfId="60" applyFont="1" applyFill="1" applyBorder="1" applyAlignment="1">
      <alignment horizontal="center" vertical="center"/>
    </xf>
    <xf numFmtId="183" fontId="35" fillId="0" borderId="13" xfId="60" applyNumberFormat="1" applyFont="1" applyFill="1" applyBorder="1" applyAlignment="1">
      <alignment vertical="center"/>
    </xf>
    <xf numFmtId="0" fontId="35" fillId="24" borderId="13" xfId="60" applyFont="1" applyFill="1" applyBorder="1" applyAlignment="1">
      <alignment horizontal="center" vertical="center"/>
    </xf>
    <xf numFmtId="183" fontId="35" fillId="24" borderId="13" xfId="60" applyNumberFormat="1" applyFont="1" applyFill="1" applyBorder="1" applyAlignment="1">
      <alignment vertical="center"/>
    </xf>
    <xf numFmtId="0" fontId="35" fillId="0" borderId="13" xfId="60" applyFont="1" applyFill="1" applyBorder="1" applyAlignment="1">
      <alignment vertical="center"/>
    </xf>
    <xf numFmtId="0" fontId="35" fillId="0" borderId="21" xfId="60" applyFont="1" applyBorder="1" applyAlignment="1">
      <alignment vertical="center"/>
    </xf>
    <xf numFmtId="0" fontId="35" fillId="0" borderId="2" xfId="60" applyFont="1" applyBorder="1" applyAlignment="1">
      <alignment vertical="center"/>
    </xf>
    <xf numFmtId="182" fontId="35" fillId="0" borderId="2" xfId="60" applyNumberFormat="1" applyFont="1" applyBorder="1"/>
    <xf numFmtId="179" fontId="35" fillId="0" borderId="2" xfId="60" quotePrefix="1" applyNumberFormat="1" applyFont="1" applyBorder="1" applyAlignment="1">
      <alignment horizontal="right" vertical="center"/>
    </xf>
    <xf numFmtId="179" fontId="35" fillId="0" borderId="2" xfId="60" applyNumberFormat="1" applyFont="1" applyBorder="1" applyAlignment="1">
      <alignment horizontal="right" vertical="center"/>
    </xf>
    <xf numFmtId="0" fontId="35" fillId="0" borderId="0" xfId="60" applyFont="1" applyBorder="1" applyAlignment="1">
      <alignment horizontal="center" vertical="center"/>
    </xf>
    <xf numFmtId="0" fontId="35" fillId="0" borderId="28" xfId="60" applyFont="1" applyBorder="1" applyAlignment="1">
      <alignment horizontal="center" vertical="center"/>
    </xf>
    <xf numFmtId="0" fontId="35" fillId="0" borderId="21" xfId="60" applyFont="1" applyBorder="1" applyAlignment="1">
      <alignment horizontal="center" vertical="center"/>
    </xf>
    <xf numFmtId="0" fontId="44" fillId="0" borderId="13" xfId="60" applyFont="1" applyFill="1" applyBorder="1" applyAlignment="1">
      <alignment horizontal="distributed" vertical="center"/>
    </xf>
    <xf numFmtId="0" fontId="44" fillId="0" borderId="12" xfId="60" applyNumberFormat="1" applyFont="1" applyFill="1" applyBorder="1" applyAlignment="1">
      <alignment horizontal="center" vertical="center"/>
    </xf>
    <xf numFmtId="0" fontId="44" fillId="0" borderId="2" xfId="60" applyNumberFormat="1" applyFont="1" applyFill="1" applyBorder="1" applyAlignment="1">
      <alignment horizontal="center" vertical="center"/>
    </xf>
    <xf numFmtId="0" fontId="44" fillId="0" borderId="18" xfId="60" applyNumberFormat="1" applyFont="1" applyFill="1" applyBorder="1" applyAlignment="1">
      <alignment horizontal="center" vertical="center"/>
    </xf>
    <xf numFmtId="0" fontId="44" fillId="0" borderId="40" xfId="60" applyFont="1" applyFill="1" applyBorder="1" applyAlignment="1">
      <alignment vertical="center"/>
    </xf>
    <xf numFmtId="0" fontId="44" fillId="0" borderId="41" xfId="60" applyFont="1" applyFill="1" applyBorder="1" applyAlignment="1">
      <alignment vertical="center"/>
    </xf>
    <xf numFmtId="0" fontId="44" fillId="0" borderId="42" xfId="60" applyFont="1" applyFill="1" applyBorder="1" applyAlignment="1">
      <alignment vertical="center"/>
    </xf>
    <xf numFmtId="58" fontId="44" fillId="0" borderId="0" xfId="60" applyNumberFormat="1" applyFont="1" applyFill="1" applyBorder="1" applyAlignment="1">
      <alignment horizontal="center" vertical="center" shrinkToFit="1"/>
    </xf>
    <xf numFmtId="0" fontId="44" fillId="0" borderId="38" xfId="60" applyFont="1" applyFill="1" applyBorder="1" applyAlignment="1">
      <alignment vertical="center"/>
    </xf>
    <xf numFmtId="0" fontId="44" fillId="0" borderId="0" xfId="60" applyFont="1" applyFill="1" applyBorder="1" applyAlignment="1">
      <alignment vertical="center"/>
    </xf>
    <xf numFmtId="0" fontId="44" fillId="0" borderId="39" xfId="60" applyFont="1" applyFill="1" applyBorder="1" applyAlignment="1">
      <alignment vertical="center"/>
    </xf>
    <xf numFmtId="0" fontId="44" fillId="0" borderId="12" xfId="60" applyFont="1" applyFill="1" applyBorder="1" applyAlignment="1">
      <alignment horizontal="center" vertical="center"/>
    </xf>
    <xf numFmtId="0" fontId="44" fillId="0" borderId="2" xfId="60" applyFont="1" applyFill="1" applyBorder="1" applyAlignment="1">
      <alignment horizontal="center" vertical="center"/>
    </xf>
    <xf numFmtId="0" fontId="44" fillId="0" borderId="18" xfId="60" applyFont="1" applyFill="1" applyBorder="1" applyAlignment="1">
      <alignment horizontal="center" vertical="center"/>
    </xf>
    <xf numFmtId="0" fontId="44" fillId="0" borderId="0" xfId="60" applyFont="1" applyFill="1" applyBorder="1" applyAlignment="1">
      <alignment horizontal="center" vertical="center" shrinkToFit="1"/>
    </xf>
    <xf numFmtId="49" fontId="44" fillId="24" borderId="0" xfId="60" applyNumberFormat="1" applyFont="1" applyFill="1" applyBorder="1" applyAlignment="1">
      <alignment vertical="center"/>
    </xf>
    <xf numFmtId="49" fontId="44" fillId="0" borderId="0" xfId="60" applyNumberFormat="1" applyFont="1" applyFill="1" applyBorder="1" applyAlignment="1">
      <alignment horizontal="center" vertical="center"/>
    </xf>
    <xf numFmtId="0" fontId="44" fillId="0" borderId="0" xfId="60" applyFont="1" applyFill="1" applyAlignment="1">
      <alignment horizontal="center" vertical="center"/>
    </xf>
    <xf numFmtId="0" fontId="44" fillId="0" borderId="0" xfId="60" applyFont="1" applyFill="1" applyBorder="1" applyAlignment="1">
      <alignment horizontal="distributed" vertical="center"/>
    </xf>
    <xf numFmtId="0" fontId="45" fillId="0" borderId="35" xfId="60" applyFont="1" applyFill="1" applyBorder="1" applyAlignment="1">
      <alignment horizontal="center" vertical="center"/>
    </xf>
    <xf numFmtId="0" fontId="45" fillId="0" borderId="36" xfId="60" applyFont="1" applyFill="1" applyBorder="1" applyAlignment="1">
      <alignment horizontal="center" vertical="center"/>
    </xf>
    <xf numFmtId="0" fontId="45" fillId="0" borderId="37" xfId="60" applyFont="1" applyFill="1" applyBorder="1" applyAlignment="1">
      <alignment horizontal="center" vertical="center"/>
    </xf>
    <xf numFmtId="0" fontId="45" fillId="0" borderId="38" xfId="60" applyFont="1" applyFill="1" applyBorder="1" applyAlignment="1">
      <alignment horizontal="center" vertical="center"/>
    </xf>
    <xf numFmtId="0" fontId="45" fillId="0" borderId="0" xfId="60" applyFont="1" applyFill="1" applyBorder="1" applyAlignment="1">
      <alignment horizontal="center" vertical="center"/>
    </xf>
    <xf numFmtId="0" fontId="45" fillId="0" borderId="39" xfId="60" applyFont="1" applyFill="1" applyBorder="1" applyAlignment="1">
      <alignment horizontal="center" vertical="center"/>
    </xf>
    <xf numFmtId="186" fontId="45" fillId="0" borderId="0" xfId="60" applyNumberFormat="1" applyFont="1" applyFill="1" applyBorder="1" applyAlignment="1">
      <alignment horizontal="center" vertical="center"/>
    </xf>
    <xf numFmtId="186" fontId="45" fillId="0" borderId="16" xfId="60" applyNumberFormat="1" applyFont="1" applyFill="1" applyBorder="1" applyAlignment="1">
      <alignment horizontal="center" vertical="center"/>
    </xf>
    <xf numFmtId="0" fontId="44" fillId="0" borderId="0" xfId="60" applyNumberFormat="1" applyFont="1" applyFill="1" applyBorder="1" applyAlignment="1">
      <alignment vertical="center" wrapText="1"/>
    </xf>
    <xf numFmtId="0" fontId="50" fillId="0" borderId="0" xfId="0" applyFont="1" applyAlignment="1">
      <alignment horizontal="left" vertical="center"/>
    </xf>
    <xf numFmtId="0" fontId="35" fillId="0" borderId="0" xfId="60" applyNumberFormat="1" applyFont="1" applyAlignment="1">
      <alignment horizontal="justify" vertical="top"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桁区切り 3" xfId="38" xr:uid="{00000000-0005-0000-0000-000026000000}"/>
    <cellStyle name="見出し" xfId="39" xr:uid="{00000000-0005-0000-0000-000027000000}"/>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単位" xfId="47" xr:uid="{00000000-0005-0000-0000-00002F000000}"/>
    <cellStyle name="通貨 [0.0]" xfId="48" xr:uid="{00000000-0005-0000-0000-000030000000}"/>
    <cellStyle name="通貨 2" xfId="49" xr:uid="{00000000-0005-0000-0000-000031000000}"/>
    <cellStyle name="入力" xfId="50" builtinId="20" customBuiltin="1"/>
    <cellStyle name="番号" xfId="51" xr:uid="{00000000-0005-0000-0000-000033000000}"/>
    <cellStyle name="標準" xfId="0" builtinId="0"/>
    <cellStyle name="標準 10" xfId="61" xr:uid="{B88AFB46-A29A-4003-88E3-5DBCA3FCE247}"/>
    <cellStyle name="標準 2" xfId="52" xr:uid="{00000000-0005-0000-0000-000035000000}"/>
    <cellStyle name="標準 3" xfId="53" xr:uid="{00000000-0005-0000-0000-000036000000}"/>
    <cellStyle name="標準 4" xfId="56" xr:uid="{A111BD35-7935-4CA8-9AF0-B4604904845B}"/>
    <cellStyle name="標準 5" xfId="57" xr:uid="{10321897-B5F6-4C82-BE61-389833588DE1}"/>
    <cellStyle name="標準 6" xfId="58" xr:uid="{C2D68A55-B9C3-4B4F-B94F-0B666F4E2D0E}"/>
    <cellStyle name="標準 7" xfId="54" xr:uid="{00000000-0005-0000-0000-000037000000}"/>
    <cellStyle name="標準 8" xfId="59" xr:uid="{6AD5C676-459F-4EDF-BB56-5CEF1B6CF1A8}"/>
    <cellStyle name="標準 9" xfId="60" xr:uid="{B22C1244-9917-4D80-97FB-C1B75F1DC7D1}"/>
    <cellStyle name="良い" xfId="55" builtinId="26" customBuiltin="1"/>
  </cellStyles>
  <dxfs count="0"/>
  <tableStyles count="0" defaultTableStyle="TableStyleMedium2" defaultPivotStyle="PivotStyleLight16"/>
  <colors>
    <mruColors>
      <color rgb="FFFDDFDF"/>
      <color rgb="FFFDDFF0"/>
      <color rgb="FFFCC8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1438275</xdr:colOff>
          <xdr:row>21</xdr:row>
          <xdr:rowOff>228600</xdr:rowOff>
        </xdr:from>
        <xdr:to>
          <xdr:col>1</xdr:col>
          <xdr:colOff>19050</xdr:colOff>
          <xdr:row>23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25</xdr:row>
          <xdr:rowOff>219075</xdr:rowOff>
        </xdr:from>
        <xdr:to>
          <xdr:col>1</xdr:col>
          <xdr:colOff>19050</xdr:colOff>
          <xdr:row>26</xdr:row>
          <xdr:rowOff>228600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23</xdr:row>
          <xdr:rowOff>228600</xdr:rowOff>
        </xdr:from>
        <xdr:to>
          <xdr:col>1</xdr:col>
          <xdr:colOff>19050</xdr:colOff>
          <xdr:row>25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22</xdr:row>
          <xdr:rowOff>228600</xdr:rowOff>
        </xdr:from>
        <xdr:to>
          <xdr:col>1</xdr:col>
          <xdr:colOff>19050</xdr:colOff>
          <xdr:row>24</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24</xdr:row>
          <xdr:rowOff>228600</xdr:rowOff>
        </xdr:from>
        <xdr:to>
          <xdr:col>1</xdr:col>
          <xdr:colOff>19050</xdr:colOff>
          <xdr:row>26</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28</xdr:row>
          <xdr:rowOff>228600</xdr:rowOff>
        </xdr:from>
        <xdr:to>
          <xdr:col>1</xdr:col>
          <xdr:colOff>19050</xdr:colOff>
          <xdr:row>30</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29</xdr:row>
          <xdr:rowOff>228600</xdr:rowOff>
        </xdr:from>
        <xdr:to>
          <xdr:col>1</xdr:col>
          <xdr:colOff>19050</xdr:colOff>
          <xdr:row>31</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30</xdr:row>
          <xdr:rowOff>228600</xdr:rowOff>
        </xdr:from>
        <xdr:to>
          <xdr:col>1</xdr:col>
          <xdr:colOff>19050</xdr:colOff>
          <xdr:row>32</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32</xdr:row>
          <xdr:rowOff>228600</xdr:rowOff>
        </xdr:from>
        <xdr:to>
          <xdr:col>1</xdr:col>
          <xdr:colOff>19050</xdr:colOff>
          <xdr:row>34</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32</xdr:row>
          <xdr:rowOff>228600</xdr:rowOff>
        </xdr:from>
        <xdr:to>
          <xdr:col>1</xdr:col>
          <xdr:colOff>19050</xdr:colOff>
          <xdr:row>34</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1438275</xdr:colOff>
          <xdr:row>30</xdr:row>
          <xdr:rowOff>219075</xdr:rowOff>
        </xdr:from>
        <xdr:to>
          <xdr:col>1</xdr:col>
          <xdr:colOff>19050</xdr:colOff>
          <xdr:row>31</xdr:row>
          <xdr:rowOff>228600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7</xdr:row>
      <xdr:rowOff>9525</xdr:rowOff>
    </xdr:from>
    <xdr:to>
      <xdr:col>2</xdr:col>
      <xdr:colOff>0</xdr:colOff>
      <xdr:row>7</xdr:row>
      <xdr:rowOff>9525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152400" y="1552575"/>
          <a:ext cx="2905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7</xdr:row>
      <xdr:rowOff>9525</xdr:rowOff>
    </xdr:from>
    <xdr:to>
      <xdr:col>3</xdr:col>
      <xdr:colOff>2152650</xdr:colOff>
      <xdr:row>7</xdr:row>
      <xdr:rowOff>9525</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3181350" y="1552575"/>
          <a:ext cx="2924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8</xdr:row>
      <xdr:rowOff>9525</xdr:rowOff>
    </xdr:from>
    <xdr:to>
      <xdr:col>4</xdr:col>
      <xdr:colOff>0</xdr:colOff>
      <xdr:row>8</xdr:row>
      <xdr:rowOff>19050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3181350" y="1905000"/>
          <a:ext cx="29337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rikawa\&#31179;&#30000;&#21271;&#37326;&#30000;&#32218;\&#35373;&#35336;&#26360;\&#19968;&#33324;&#22303;&#26408;\&#35282;&#39208;&#30010;\&#19978;&#37326;&#22346;&#65297;&#21495;&#32218;\03&#38598;&#35336;&#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rikawa\Primary%20Data\Primary%20Data\&#27497;&#36947;&#35373;&#35336;&#31179;&#30000;&#24037;&#20107;\&#65298;&#24037;&#21306;&#23455;&#26045;\&#25968;&#37327;&#35336;&#31639;\04&#23567;&#22411;&#27700;&#36335;&#24037;\&#38598;&#27700;&#26717;&#24037;\04&#31532;2&#31278;&#38598;&#27700;&#26717;&#21336;&#20301;&#25968;&#373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rikawa\Primary%20Data\Primary%20Data\&#21315;&#30033;&#30010;\&#65320;15&#23567;&#22338;&#19979;&#23665;&#12494;&#19979;1&#21495;&#32218;\02&#25968;&#37327;\031&#22303;&#24037;(&#33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sheetName val="表層工"/>
      <sheetName val="路盤工"/>
      <sheetName val="付帯工"/>
    </sheetNames>
    <sheetDataSet>
      <sheetData sheetId="0">
        <row r="66">
          <cell r="B66" t="str">
            <v>{PANELOFF}{WINDOWSOFF}</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ます計算書"/>
      <sheetName val="土工計算書"/>
    </sheetNames>
    <sheetDataSet>
      <sheetData sheetId="0" refreshError="1">
        <row r="10">
          <cell r="G10">
            <v>800</v>
          </cell>
        </row>
        <row r="21">
          <cell r="D21" t="str">
            <v>SM－B800－H700</v>
          </cell>
          <cell r="I21">
            <v>1200</v>
          </cell>
          <cell r="J21">
            <v>700</v>
          </cell>
          <cell r="K21">
            <v>150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舗)"/>
      <sheetName val="数"/>
      <sheetName val="集計表"/>
      <sheetName val="切土"/>
      <sheetName val="盛土"/>
      <sheetName val="法面"/>
      <sheetName val="切土1"/>
      <sheetName val="切土2"/>
      <sheetName val="盛土1"/>
      <sheetName val="盛土2"/>
      <sheetName val="法面1"/>
      <sheetName val="法面2"/>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0248-403D-4475-B02E-43E986E7A43D}">
  <sheetPr>
    <tabColor rgb="FFFF0000"/>
  </sheetPr>
  <dimension ref="A1:G36"/>
  <sheetViews>
    <sheetView tabSelected="1" workbookViewId="0">
      <selection activeCell="B13" sqref="B13:C13"/>
    </sheetView>
  </sheetViews>
  <sheetFormatPr defaultRowHeight="18.75"/>
  <cols>
    <col min="1" max="1" width="21.625" style="12" bestFit="1" customWidth="1"/>
    <col min="2" max="2" width="31.25" customWidth="1"/>
    <col min="3" max="3" width="27.375" customWidth="1"/>
    <col min="4" max="4" width="4.875" customWidth="1"/>
    <col min="5" max="5" width="17.25" style="1" bestFit="1" customWidth="1"/>
    <col min="6" max="7" width="8" style="1" customWidth="1"/>
    <col min="8" max="8" width="8" customWidth="1"/>
    <col min="9" max="9" width="11" bestFit="1" customWidth="1"/>
  </cols>
  <sheetData>
    <row r="1" spans="1:6" ht="21" customHeight="1">
      <c r="A1" s="71" t="s">
        <v>126</v>
      </c>
    </row>
    <row r="2" spans="1:6">
      <c r="A2" s="10" t="s">
        <v>95</v>
      </c>
      <c r="B2" s="88">
        <v>4</v>
      </c>
      <c r="C2" s="89"/>
      <c r="D2" s="4"/>
    </row>
    <row r="3" spans="1:6">
      <c r="A3" s="10" t="s">
        <v>0</v>
      </c>
      <c r="B3" s="92">
        <v>44753</v>
      </c>
      <c r="C3" s="93"/>
      <c r="D3" s="4"/>
    </row>
    <row r="4" spans="1:6">
      <c r="A4" s="10" t="s">
        <v>17</v>
      </c>
      <c r="B4" s="92" t="s">
        <v>133</v>
      </c>
      <c r="C4" s="93"/>
      <c r="D4" s="4"/>
    </row>
    <row r="5" spans="1:6">
      <c r="A5" s="10" t="s">
        <v>19</v>
      </c>
      <c r="B5" s="73" t="s">
        <v>134</v>
      </c>
      <c r="C5" s="74"/>
      <c r="D5" s="4"/>
    </row>
    <row r="6" spans="1:6">
      <c r="A6" s="10" t="s">
        <v>94</v>
      </c>
      <c r="B6" s="92" t="s">
        <v>135</v>
      </c>
      <c r="C6" s="93"/>
      <c r="D6" s="4"/>
    </row>
    <row r="7" spans="1:6">
      <c r="A7" s="10" t="s">
        <v>96</v>
      </c>
      <c r="B7" s="92" t="s">
        <v>135</v>
      </c>
      <c r="C7" s="93"/>
      <c r="D7" s="4"/>
    </row>
    <row r="8" spans="1:6">
      <c r="A8" s="10" t="s">
        <v>78</v>
      </c>
      <c r="B8" s="51"/>
      <c r="C8" s="52"/>
      <c r="D8" s="4"/>
    </row>
    <row r="9" spans="1:6">
      <c r="A9" s="10" t="s">
        <v>21</v>
      </c>
      <c r="B9" s="94">
        <v>277400</v>
      </c>
      <c r="C9" s="95"/>
      <c r="D9" s="5"/>
      <c r="E9" s="1" t="s">
        <v>136</v>
      </c>
    </row>
    <row r="10" spans="1:6">
      <c r="A10" s="10" t="s">
        <v>130</v>
      </c>
      <c r="B10" s="77">
        <v>3</v>
      </c>
      <c r="C10" s="78">
        <v>1</v>
      </c>
      <c r="D10" s="5"/>
      <c r="E10" s="1">
        <f>B10*C10</f>
        <v>3</v>
      </c>
    </row>
    <row r="11" spans="1:6">
      <c r="A11" s="10" t="s">
        <v>131</v>
      </c>
      <c r="B11" s="77">
        <v>4</v>
      </c>
      <c r="C11" s="78">
        <v>10</v>
      </c>
      <c r="D11" s="6"/>
      <c r="E11" s="1">
        <f>B11*C11</f>
        <v>40</v>
      </c>
      <c r="F11" s="1">
        <f>SUM(E10:E12)</f>
        <v>43</v>
      </c>
    </row>
    <row r="12" spans="1:6">
      <c r="A12" s="10" t="s">
        <v>132</v>
      </c>
      <c r="B12" s="77"/>
      <c r="C12" s="78"/>
      <c r="D12" s="6"/>
      <c r="E12" s="1">
        <f>B12*C12</f>
        <v>0</v>
      </c>
    </row>
    <row r="13" spans="1:6" ht="73.5" customHeight="1">
      <c r="A13" s="13" t="s">
        <v>22</v>
      </c>
      <c r="B13" s="90" t="s">
        <v>150</v>
      </c>
      <c r="C13" s="91"/>
      <c r="D13" s="7"/>
    </row>
    <row r="14" spans="1:6">
      <c r="A14" s="10" t="s">
        <v>43</v>
      </c>
      <c r="B14" s="92">
        <v>44779</v>
      </c>
      <c r="C14" s="93"/>
      <c r="D14" s="4"/>
    </row>
    <row r="15" spans="1:6">
      <c r="A15" s="10" t="s">
        <v>44</v>
      </c>
      <c r="B15" s="92">
        <v>44783</v>
      </c>
      <c r="C15" s="93"/>
      <c r="D15" s="4"/>
    </row>
    <row r="16" spans="1:6" ht="21" customHeight="1">
      <c r="A16" s="71" t="s">
        <v>127</v>
      </c>
    </row>
    <row r="17" spans="1:5">
      <c r="A17" s="10" t="s">
        <v>110</v>
      </c>
      <c r="B17" s="68">
        <v>44759</v>
      </c>
      <c r="C17" s="69"/>
      <c r="D17" s="4"/>
      <c r="E17" s="1" t="s">
        <v>112</v>
      </c>
    </row>
    <row r="18" spans="1:5">
      <c r="A18" s="10" t="s">
        <v>111</v>
      </c>
      <c r="B18" s="70">
        <v>35</v>
      </c>
      <c r="C18" s="69"/>
      <c r="D18" s="4"/>
      <c r="E18" s="1" t="s">
        <v>112</v>
      </c>
    </row>
    <row r="19" spans="1:5">
      <c r="A19" s="10" t="s">
        <v>108</v>
      </c>
      <c r="B19" s="86">
        <v>44788</v>
      </c>
      <c r="C19" s="87"/>
      <c r="D19" s="4"/>
    </row>
    <row r="20" spans="1:5">
      <c r="A20" s="23"/>
      <c r="B20" s="39"/>
      <c r="C20" s="39"/>
      <c r="D20" s="4"/>
    </row>
    <row r="21" spans="1:5">
      <c r="A21" s="23"/>
      <c r="B21" s="40" t="s">
        <v>61</v>
      </c>
      <c r="C21" s="39"/>
      <c r="D21" s="4"/>
    </row>
    <row r="22" spans="1:5">
      <c r="A22" s="11"/>
      <c r="B22" s="41" t="s">
        <v>60</v>
      </c>
      <c r="C22" s="1"/>
      <c r="D22" s="1"/>
    </row>
    <row r="23" spans="1:5">
      <c r="A23" s="11"/>
      <c r="B23" s="3" t="s">
        <v>114</v>
      </c>
      <c r="C23" s="1"/>
      <c r="D23" s="1"/>
    </row>
    <row r="24" spans="1:5">
      <c r="A24" s="11"/>
      <c r="B24" s="3" t="s">
        <v>115</v>
      </c>
      <c r="C24" s="1"/>
      <c r="D24" s="1"/>
    </row>
    <row r="25" spans="1:5">
      <c r="A25" s="11"/>
      <c r="B25" s="3" t="s">
        <v>116</v>
      </c>
      <c r="C25" s="1"/>
      <c r="D25" s="1"/>
    </row>
    <row r="26" spans="1:5">
      <c r="A26" s="11"/>
      <c r="B26" s="3" t="s">
        <v>117</v>
      </c>
      <c r="C26" s="1"/>
      <c r="D26" s="1"/>
    </row>
    <row r="27" spans="1:5">
      <c r="A27" s="11"/>
      <c r="B27" s="3" t="s">
        <v>118</v>
      </c>
      <c r="C27" s="1"/>
      <c r="D27" s="1"/>
    </row>
    <row r="28" spans="1:5">
      <c r="A28" s="11"/>
      <c r="B28" s="3"/>
      <c r="C28" s="1"/>
      <c r="D28" s="1"/>
    </row>
    <row r="29" spans="1:5">
      <c r="A29" s="11"/>
      <c r="B29" s="41" t="s">
        <v>62</v>
      </c>
      <c r="C29" s="1"/>
      <c r="D29" s="1"/>
    </row>
    <row r="30" spans="1:5">
      <c r="A30" s="11"/>
      <c r="B30" s="42" t="s">
        <v>119</v>
      </c>
      <c r="C30" s="1"/>
      <c r="D30" s="1"/>
    </row>
    <row r="31" spans="1:5">
      <c r="A31" s="11"/>
      <c r="B31" s="42" t="s">
        <v>120</v>
      </c>
      <c r="C31" s="1"/>
      <c r="D31" s="1"/>
    </row>
    <row r="32" spans="1:5">
      <c r="A32" s="11"/>
      <c r="B32" s="3" t="s">
        <v>144</v>
      </c>
      <c r="C32" s="1"/>
      <c r="D32" s="1"/>
    </row>
    <row r="33" spans="1:4">
      <c r="A33" s="11"/>
      <c r="B33" s="42" t="s">
        <v>63</v>
      </c>
      <c r="C33" s="1" t="s">
        <v>121</v>
      </c>
      <c r="D33" s="1"/>
    </row>
    <row r="34" spans="1:4">
      <c r="A34" s="11"/>
      <c r="B34" s="42" t="s">
        <v>64</v>
      </c>
      <c r="C34" s="1" t="s">
        <v>122</v>
      </c>
      <c r="D34" s="1"/>
    </row>
    <row r="35" spans="1:4">
      <c r="A35" s="11"/>
      <c r="B35" s="2"/>
      <c r="C35" s="1"/>
      <c r="D35" s="1"/>
    </row>
    <row r="36" spans="1:4">
      <c r="A36" s="11"/>
      <c r="B36" s="1"/>
      <c r="C36" s="1"/>
      <c r="D36" s="1"/>
    </row>
  </sheetData>
  <mergeCells count="10">
    <mergeCell ref="B19:C19"/>
    <mergeCell ref="B2:C2"/>
    <mergeCell ref="B13:C13"/>
    <mergeCell ref="B14:C14"/>
    <mergeCell ref="B15:C15"/>
    <mergeCell ref="B3:C3"/>
    <mergeCell ref="B4:C4"/>
    <mergeCell ref="B9:C9"/>
    <mergeCell ref="B7:C7"/>
    <mergeCell ref="B6:C6"/>
  </mergeCells>
  <phoneticPr fontId="30"/>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0</xdr:col>
                    <xdr:colOff>1438275</xdr:colOff>
                    <xdr:row>21</xdr:row>
                    <xdr:rowOff>228600</xdr:rowOff>
                  </from>
                  <to>
                    <xdr:col>1</xdr:col>
                    <xdr:colOff>19050</xdr:colOff>
                    <xdr:row>23</xdr:row>
                    <xdr:rowOff>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0</xdr:col>
                    <xdr:colOff>1438275</xdr:colOff>
                    <xdr:row>25</xdr:row>
                    <xdr:rowOff>219075</xdr:rowOff>
                  </from>
                  <to>
                    <xdr:col>1</xdr:col>
                    <xdr:colOff>19050</xdr:colOff>
                    <xdr:row>26</xdr:row>
                    <xdr:rowOff>228600</xdr:rowOff>
                  </to>
                </anchor>
              </controlPr>
            </control>
          </mc:Choice>
        </mc:AlternateContent>
        <mc:AlternateContent xmlns:mc="http://schemas.openxmlformats.org/markup-compatibility/2006">
          <mc:Choice Requires="x14">
            <control shapeId="7180" r:id="rId6" name="Check Box 12">
              <controlPr defaultSize="0" autoFill="0" autoLine="0" autoPict="0">
                <anchor moveWithCells="1">
                  <from>
                    <xdr:col>0</xdr:col>
                    <xdr:colOff>1438275</xdr:colOff>
                    <xdr:row>23</xdr:row>
                    <xdr:rowOff>228600</xdr:rowOff>
                  </from>
                  <to>
                    <xdr:col>1</xdr:col>
                    <xdr:colOff>19050</xdr:colOff>
                    <xdr:row>25</xdr:row>
                    <xdr:rowOff>0</xdr:rowOff>
                  </to>
                </anchor>
              </controlPr>
            </control>
          </mc:Choice>
        </mc:AlternateContent>
        <mc:AlternateContent xmlns:mc="http://schemas.openxmlformats.org/markup-compatibility/2006">
          <mc:Choice Requires="x14">
            <control shapeId="7182" r:id="rId7" name="Check Box 14">
              <controlPr defaultSize="0" autoFill="0" autoLine="0" autoPict="0">
                <anchor moveWithCells="1">
                  <from>
                    <xdr:col>0</xdr:col>
                    <xdr:colOff>1438275</xdr:colOff>
                    <xdr:row>22</xdr:row>
                    <xdr:rowOff>228600</xdr:rowOff>
                  </from>
                  <to>
                    <xdr:col>1</xdr:col>
                    <xdr:colOff>19050</xdr:colOff>
                    <xdr:row>24</xdr:row>
                    <xdr:rowOff>0</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0</xdr:col>
                    <xdr:colOff>1438275</xdr:colOff>
                    <xdr:row>24</xdr:row>
                    <xdr:rowOff>228600</xdr:rowOff>
                  </from>
                  <to>
                    <xdr:col>1</xdr:col>
                    <xdr:colOff>19050</xdr:colOff>
                    <xdr:row>26</xdr:row>
                    <xdr:rowOff>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0</xdr:col>
                    <xdr:colOff>1438275</xdr:colOff>
                    <xdr:row>28</xdr:row>
                    <xdr:rowOff>228600</xdr:rowOff>
                  </from>
                  <to>
                    <xdr:col>1</xdr:col>
                    <xdr:colOff>19050</xdr:colOff>
                    <xdr:row>30</xdr:row>
                    <xdr:rowOff>0</xdr:rowOff>
                  </to>
                </anchor>
              </controlPr>
            </control>
          </mc:Choice>
        </mc:AlternateContent>
        <mc:AlternateContent xmlns:mc="http://schemas.openxmlformats.org/markup-compatibility/2006">
          <mc:Choice Requires="x14">
            <control shapeId="7187" r:id="rId10" name="Check Box 19">
              <controlPr defaultSize="0" autoFill="0" autoLine="0" autoPict="0">
                <anchor moveWithCells="1">
                  <from>
                    <xdr:col>0</xdr:col>
                    <xdr:colOff>1438275</xdr:colOff>
                    <xdr:row>29</xdr:row>
                    <xdr:rowOff>228600</xdr:rowOff>
                  </from>
                  <to>
                    <xdr:col>1</xdr:col>
                    <xdr:colOff>19050</xdr:colOff>
                    <xdr:row>31</xdr:row>
                    <xdr:rowOff>0</xdr:rowOff>
                  </to>
                </anchor>
              </controlPr>
            </control>
          </mc:Choice>
        </mc:AlternateContent>
        <mc:AlternateContent xmlns:mc="http://schemas.openxmlformats.org/markup-compatibility/2006">
          <mc:Choice Requires="x14">
            <control shapeId="7188" r:id="rId11" name="Check Box 20">
              <controlPr defaultSize="0" autoFill="0" autoLine="0" autoPict="0">
                <anchor moveWithCells="1">
                  <from>
                    <xdr:col>0</xdr:col>
                    <xdr:colOff>1438275</xdr:colOff>
                    <xdr:row>30</xdr:row>
                    <xdr:rowOff>228600</xdr:rowOff>
                  </from>
                  <to>
                    <xdr:col>1</xdr:col>
                    <xdr:colOff>19050</xdr:colOff>
                    <xdr:row>32</xdr:row>
                    <xdr:rowOff>0</xdr:rowOff>
                  </to>
                </anchor>
              </controlPr>
            </control>
          </mc:Choice>
        </mc:AlternateContent>
        <mc:AlternateContent xmlns:mc="http://schemas.openxmlformats.org/markup-compatibility/2006">
          <mc:Choice Requires="x14">
            <control shapeId="7189" r:id="rId12" name="Check Box 21">
              <controlPr defaultSize="0" autoFill="0" autoLine="0" autoPict="0">
                <anchor moveWithCells="1">
                  <from>
                    <xdr:col>0</xdr:col>
                    <xdr:colOff>1438275</xdr:colOff>
                    <xdr:row>32</xdr:row>
                    <xdr:rowOff>228600</xdr:rowOff>
                  </from>
                  <to>
                    <xdr:col>1</xdr:col>
                    <xdr:colOff>19050</xdr:colOff>
                    <xdr:row>34</xdr:row>
                    <xdr:rowOff>0</xdr:rowOff>
                  </to>
                </anchor>
              </controlPr>
            </control>
          </mc:Choice>
        </mc:AlternateContent>
        <mc:AlternateContent xmlns:mc="http://schemas.openxmlformats.org/markup-compatibility/2006">
          <mc:Choice Requires="x14">
            <control shapeId="7190" r:id="rId13" name="Check Box 22">
              <controlPr defaultSize="0" autoFill="0" autoLine="0" autoPict="0">
                <anchor moveWithCells="1">
                  <from>
                    <xdr:col>0</xdr:col>
                    <xdr:colOff>1438275</xdr:colOff>
                    <xdr:row>32</xdr:row>
                    <xdr:rowOff>228600</xdr:rowOff>
                  </from>
                  <to>
                    <xdr:col>1</xdr:col>
                    <xdr:colOff>19050</xdr:colOff>
                    <xdr:row>34</xdr:row>
                    <xdr:rowOff>0</xdr:rowOff>
                  </to>
                </anchor>
              </controlPr>
            </control>
          </mc:Choice>
        </mc:AlternateContent>
        <mc:AlternateContent xmlns:mc="http://schemas.openxmlformats.org/markup-compatibility/2006">
          <mc:Choice Requires="x14">
            <control shapeId="7191" r:id="rId14" name="Check Box 23">
              <controlPr defaultSize="0" autoFill="0" autoLine="0" autoPict="0">
                <anchor moveWithCells="1">
                  <from>
                    <xdr:col>0</xdr:col>
                    <xdr:colOff>1438275</xdr:colOff>
                    <xdr:row>30</xdr:row>
                    <xdr:rowOff>219075</xdr:rowOff>
                  </from>
                  <to>
                    <xdr:col>1</xdr:col>
                    <xdr:colOff>19050</xdr:colOff>
                    <xdr:row>31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2844-9BF3-47FC-A3EF-053EC9973029}">
  <dimension ref="A1:AV33"/>
  <sheetViews>
    <sheetView topLeftCell="A13" zoomScale="95" workbookViewId="0">
      <selection activeCell="A32" sqref="A32:AV32"/>
    </sheetView>
  </sheetViews>
  <sheetFormatPr defaultColWidth="1.625" defaultRowHeight="22.5" customHeight="1"/>
  <cols>
    <col min="1" max="16384" width="1.625" style="8"/>
  </cols>
  <sheetData>
    <row r="1" spans="1:48" ht="22.5" customHeight="1">
      <c r="A1" s="100" t="s">
        <v>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row>
    <row r="2" spans="1:48" ht="22.5" customHeight="1">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row>
    <row r="3" spans="1:48" ht="22.5" customHeight="1">
      <c r="A3" s="101">
        <f>入力用!B3</f>
        <v>44753</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row>
    <row r="4" spans="1:48" ht="22.5" customHeight="1">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48" ht="22.5" customHeight="1">
      <c r="B5" s="103" t="s">
        <v>3</v>
      </c>
      <c r="C5" s="103"/>
      <c r="D5" s="103"/>
      <c r="E5" s="103"/>
      <c r="F5" s="103"/>
      <c r="G5" s="103"/>
      <c r="H5" s="103"/>
      <c r="I5" s="103"/>
      <c r="J5" s="103"/>
      <c r="K5" s="103"/>
      <c r="L5" s="103"/>
      <c r="M5" s="103"/>
      <c r="N5" s="103"/>
      <c r="O5" s="103"/>
      <c r="P5" s="103"/>
      <c r="Q5" s="103"/>
      <c r="R5" s="103"/>
      <c r="S5" s="103"/>
      <c r="T5" s="103"/>
    </row>
    <row r="6" spans="1:48" ht="22.5" customHeight="1">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row>
    <row r="7" spans="1:48" ht="22.5" customHeight="1">
      <c r="T7" s="96" t="s">
        <v>4</v>
      </c>
      <c r="U7" s="96"/>
      <c r="V7" s="96"/>
      <c r="W7" s="96"/>
      <c r="Y7" s="96" t="s">
        <v>5</v>
      </c>
      <c r="Z7" s="96"/>
      <c r="AA7" s="96"/>
      <c r="AB7" s="96"/>
      <c r="AC7" s="96"/>
      <c r="AD7" s="96"/>
      <c r="AE7" s="96"/>
      <c r="AG7" s="98" t="str">
        <f>入力用!B4</f>
        <v>○○市○○町○番○○号</v>
      </c>
      <c r="AH7" s="99"/>
      <c r="AI7" s="99"/>
      <c r="AJ7" s="99"/>
      <c r="AK7" s="99"/>
      <c r="AL7" s="99"/>
      <c r="AM7" s="99"/>
      <c r="AN7" s="99"/>
      <c r="AO7" s="99"/>
      <c r="AP7" s="99"/>
      <c r="AQ7" s="99"/>
      <c r="AR7" s="99"/>
      <c r="AS7" s="99"/>
      <c r="AT7" s="99"/>
      <c r="AU7" s="99"/>
      <c r="AV7" s="99"/>
    </row>
    <row r="8" spans="1:48" ht="22.5" customHeight="1">
      <c r="A8" s="9"/>
      <c r="B8" s="9"/>
      <c r="C8" s="9"/>
      <c r="D8" s="9"/>
      <c r="E8" s="9"/>
      <c r="F8" s="9"/>
      <c r="G8" s="9"/>
      <c r="H8" s="9"/>
      <c r="I8" s="9"/>
      <c r="J8" s="9"/>
      <c r="K8" s="9"/>
      <c r="L8" s="9"/>
      <c r="M8" s="9"/>
      <c r="N8" s="9"/>
      <c r="O8" s="9"/>
      <c r="P8" s="9"/>
      <c r="Q8" s="9"/>
      <c r="R8" s="9"/>
      <c r="S8" s="9"/>
      <c r="T8" s="9"/>
      <c r="U8" s="9"/>
      <c r="V8" s="9"/>
      <c r="W8" s="9"/>
      <c r="X8" s="9"/>
      <c r="Y8" s="97" t="s">
        <v>92</v>
      </c>
      <c r="Z8" s="97"/>
      <c r="AA8" s="97"/>
      <c r="AB8" s="97"/>
      <c r="AC8" s="97"/>
      <c r="AD8" s="97"/>
      <c r="AE8" s="97"/>
      <c r="AF8" s="9"/>
      <c r="AG8" s="98" t="str">
        <f>入力用!B5</f>
        <v>○○高校　陸上競技部</v>
      </c>
      <c r="AH8" s="99"/>
      <c r="AI8" s="99"/>
      <c r="AJ8" s="99"/>
      <c r="AK8" s="99"/>
      <c r="AL8" s="99"/>
      <c r="AM8" s="99"/>
      <c r="AN8" s="99"/>
      <c r="AO8" s="99"/>
      <c r="AP8" s="99"/>
      <c r="AQ8" s="99"/>
      <c r="AR8" s="99"/>
      <c r="AS8" s="99"/>
      <c r="AT8" s="99"/>
      <c r="AU8" s="99"/>
      <c r="AV8" s="99"/>
    </row>
    <row r="9" spans="1:48" ht="22.5" customHeight="1">
      <c r="Y9" s="96" t="s">
        <v>93</v>
      </c>
      <c r="Z9" s="96"/>
      <c r="AA9" s="96"/>
      <c r="AB9" s="96"/>
      <c r="AC9" s="96"/>
      <c r="AD9" s="96"/>
      <c r="AE9" s="96"/>
      <c r="AG9" s="98" t="str">
        <f>入力用!B6</f>
        <v>○○　○○</v>
      </c>
      <c r="AH9" s="99"/>
      <c r="AI9" s="99"/>
      <c r="AJ9" s="99"/>
      <c r="AK9" s="99"/>
      <c r="AL9" s="99"/>
      <c r="AM9" s="99"/>
      <c r="AN9" s="99"/>
      <c r="AO9" s="99"/>
      <c r="AP9" s="99"/>
      <c r="AQ9" s="99"/>
      <c r="AR9" s="99"/>
      <c r="AS9" s="99"/>
      <c r="AT9" s="99"/>
      <c r="AU9" s="99"/>
      <c r="AV9" s="99"/>
    </row>
    <row r="10" spans="1:48" ht="22.5" customHeight="1">
      <c r="AG10" s="96"/>
      <c r="AH10" s="96"/>
      <c r="AI10" s="96"/>
      <c r="AJ10" s="96"/>
      <c r="AK10" s="96"/>
      <c r="AL10" s="96"/>
      <c r="AM10" s="96"/>
      <c r="AN10" s="96"/>
      <c r="AO10" s="96"/>
      <c r="AP10" s="96"/>
      <c r="AQ10" s="96"/>
      <c r="AR10" s="96"/>
      <c r="AS10" s="96"/>
      <c r="AT10" s="96"/>
      <c r="AU10" s="96"/>
      <c r="AV10" s="96"/>
    </row>
    <row r="11" spans="1:48" ht="22.5" customHeight="1">
      <c r="Y11" s="96" t="s">
        <v>18</v>
      </c>
      <c r="Z11" s="96"/>
      <c r="AA11" s="96"/>
      <c r="AB11" s="96"/>
      <c r="AC11" s="96"/>
      <c r="AD11" s="96"/>
      <c r="AE11" s="96"/>
      <c r="AG11" s="98" t="str">
        <f>入力用!B7&amp;"　"&amp;入力用!B8</f>
        <v>○○　○○　</v>
      </c>
      <c r="AH11" s="99"/>
      <c r="AI11" s="99"/>
      <c r="AJ11" s="99"/>
      <c r="AK11" s="99"/>
      <c r="AL11" s="99"/>
      <c r="AM11" s="99"/>
      <c r="AN11" s="99"/>
      <c r="AO11" s="99"/>
      <c r="AP11" s="99"/>
      <c r="AQ11" s="99"/>
      <c r="AR11" s="99"/>
      <c r="AS11" s="99"/>
      <c r="AT11" s="99"/>
      <c r="AU11" s="99"/>
      <c r="AV11" s="99"/>
    </row>
    <row r="12" spans="1:48" ht="22.5" customHeight="1">
      <c r="A12" s="96"/>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row>
    <row r="13" spans="1:48" ht="22.5" customHeight="1">
      <c r="A13" s="103" t="s">
        <v>6</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row>
    <row r="14" spans="1:48" ht="22.5" customHeight="1">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row>
    <row r="15" spans="1:48" ht="22.5" customHeight="1">
      <c r="A15" s="104" t="str">
        <f>"　令和"&amp;DBCS(入力用!B2)&amp;"年度において 美郷町宿泊交流館合宿応援事業 を下記のとおり実施したいので補助くださるよう美郷町補助金等の適正化に関する規則第６条の規定に基づき,別紙関係書類を添えて申請いたします。"</f>
        <v>　令和４年度において 美郷町宿泊交流館合宿応援事業 を下記のとおり実施したいので補助くださるよう美郷町補助金等の適正化に関する規則第６条の規定に基づき,別紙関係書類を添えて申請いたします。</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row>
    <row r="16" spans="1:48" ht="22.5" customHeight="1">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row>
    <row r="17" spans="1:48" ht="22.5" customHeight="1">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row>
    <row r="18" spans="1:48" ht="22.5" customHeight="1">
      <c r="A18" s="96"/>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row>
    <row r="19" spans="1:48" ht="22.5" customHeight="1">
      <c r="A19" s="103" t="s">
        <v>7</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row>
    <row r="20" spans="1:48" ht="22.5" customHeight="1">
      <c r="A20" s="96"/>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row>
    <row r="21" spans="1:48" ht="22.5" customHeight="1">
      <c r="A21" s="107" t="s">
        <v>8</v>
      </c>
      <c r="B21" s="107"/>
      <c r="D21" s="108" t="s">
        <v>9</v>
      </c>
      <c r="E21" s="108"/>
      <c r="F21" s="108"/>
      <c r="G21" s="108"/>
      <c r="H21" s="108"/>
      <c r="I21" s="108"/>
      <c r="J21" s="108"/>
      <c r="K21" s="108"/>
      <c r="L21" s="103" t="s">
        <v>20</v>
      </c>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row>
    <row r="22" spans="1:48" ht="22.5" customHeight="1">
      <c r="A22" s="105"/>
      <c r="B22" s="105"/>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row>
    <row r="23" spans="1:48" ht="22.5" customHeight="1">
      <c r="A23" s="107" t="s">
        <v>10</v>
      </c>
      <c r="B23" s="107"/>
      <c r="D23" s="108" t="s">
        <v>11</v>
      </c>
      <c r="E23" s="108"/>
      <c r="F23" s="108"/>
      <c r="G23" s="108"/>
      <c r="H23" s="108"/>
      <c r="I23" s="108"/>
      <c r="J23" s="108"/>
      <c r="K23" s="108"/>
      <c r="L23" s="110">
        <f>入力用!B9</f>
        <v>277400</v>
      </c>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row>
    <row r="24" spans="1:48" ht="22.5" customHeight="1">
      <c r="A24" s="105"/>
      <c r="B24" s="105"/>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row>
    <row r="25" spans="1:48" ht="22.5" customHeight="1">
      <c r="A25" s="107" t="s">
        <v>12</v>
      </c>
      <c r="B25" s="107"/>
      <c r="D25" s="108" t="s">
        <v>13</v>
      </c>
      <c r="E25" s="108"/>
      <c r="F25" s="108"/>
      <c r="G25" s="108"/>
      <c r="H25" s="108"/>
      <c r="I25" s="108"/>
      <c r="J25" s="108"/>
      <c r="K25" s="108"/>
      <c r="L25" s="110">
        <f>入力用!F11*1000</f>
        <v>43000</v>
      </c>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row>
    <row r="26" spans="1:48" ht="22.5" customHeight="1">
      <c r="A26" s="105"/>
      <c r="B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row>
    <row r="27" spans="1:48" ht="22.5" customHeight="1">
      <c r="A27" s="107" t="s">
        <v>14</v>
      </c>
      <c r="B27" s="107"/>
      <c r="D27" s="111" t="s">
        <v>15</v>
      </c>
      <c r="E27" s="111"/>
      <c r="F27" s="111"/>
      <c r="G27" s="111"/>
      <c r="H27" s="111"/>
      <c r="I27" s="111"/>
      <c r="J27" s="111"/>
      <c r="K27" s="111"/>
      <c r="L27" s="264" t="str">
        <f>入力用!B13</f>
        <v>全県駅伝に向けた強化練習のため、ラベンダー園、雁の里山本公園など美郷町の多彩な環境の下で走り込みを行う。</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row>
    <row r="28" spans="1:48" ht="22.5" customHeight="1">
      <c r="A28" s="105"/>
      <c r="B28" s="105"/>
      <c r="D28" s="111" t="s">
        <v>16</v>
      </c>
      <c r="E28" s="111"/>
      <c r="F28" s="111"/>
      <c r="G28" s="111"/>
      <c r="H28" s="111"/>
      <c r="I28" s="111"/>
      <c r="J28" s="111"/>
      <c r="K28" s="111"/>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row>
    <row r="29" spans="1:48" ht="22.5" customHeight="1">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row>
    <row r="30" spans="1:48" ht="22.5" customHeight="1">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row>
    <row r="31" spans="1:48" ht="22.5" customHeight="1">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row>
    <row r="32" spans="1:48" ht="22.5" customHeight="1">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ht="22.5" customHeight="1">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sheetData>
  <mergeCells count="46">
    <mergeCell ref="L27:AV30"/>
    <mergeCell ref="A32:AV32"/>
    <mergeCell ref="A33:AV33"/>
    <mergeCell ref="Y11:AE11"/>
    <mergeCell ref="AG11:AV11"/>
    <mergeCell ref="A28:B28"/>
    <mergeCell ref="D28:K28"/>
    <mergeCell ref="A31:AV31"/>
    <mergeCell ref="A25:B25"/>
    <mergeCell ref="D25:K25"/>
    <mergeCell ref="L25:AV25"/>
    <mergeCell ref="A26:B26"/>
    <mergeCell ref="L26:AV26"/>
    <mergeCell ref="A27:B27"/>
    <mergeCell ref="D27:K27"/>
    <mergeCell ref="A14:AV14"/>
    <mergeCell ref="A15:AV17"/>
    <mergeCell ref="A24:B24"/>
    <mergeCell ref="L24:AV24"/>
    <mergeCell ref="A18:AV18"/>
    <mergeCell ref="A19:AV19"/>
    <mergeCell ref="A20:AV20"/>
    <mergeCell ref="A21:B21"/>
    <mergeCell ref="D21:K21"/>
    <mergeCell ref="L21:AV21"/>
    <mergeCell ref="A22:B22"/>
    <mergeCell ref="L22:AV22"/>
    <mergeCell ref="A23:B23"/>
    <mergeCell ref="D23:K23"/>
    <mergeCell ref="L23:AV23"/>
    <mergeCell ref="Y9:AE9"/>
    <mergeCell ref="AG9:AV9"/>
    <mergeCell ref="AG10:AV10"/>
    <mergeCell ref="A12:AV12"/>
    <mergeCell ref="A13:AV13"/>
    <mergeCell ref="A6:AV6"/>
    <mergeCell ref="Y8:AE8"/>
    <mergeCell ref="AG8:AV8"/>
    <mergeCell ref="A1:AV1"/>
    <mergeCell ref="A2:AV2"/>
    <mergeCell ref="A3:AV3"/>
    <mergeCell ref="A4:AV4"/>
    <mergeCell ref="T7:W7"/>
    <mergeCell ref="Y7:AE7"/>
    <mergeCell ref="AG7:AV7"/>
    <mergeCell ref="B5:T5"/>
  </mergeCells>
  <phoneticPr fontId="30"/>
  <pageMargins left="0.98425196850393704" right="0.78740157480314965"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1F38E-ED83-467A-86BF-F9ED99675EFD}">
  <dimension ref="A1:BV26"/>
  <sheetViews>
    <sheetView view="pageBreakPreview" zoomScale="90" zoomScaleNormal="95" zoomScaleSheetLayoutView="90" workbookViewId="0">
      <selection activeCell="A25" sqref="A25:BV25"/>
    </sheetView>
  </sheetViews>
  <sheetFormatPr defaultColWidth="1.625" defaultRowHeight="19.5" customHeight="1"/>
  <cols>
    <col min="1" max="31" width="1.625" style="8" customWidth="1"/>
    <col min="32" max="32" width="1.75" style="8" customWidth="1"/>
    <col min="33" max="287" width="1.625" style="8"/>
    <col min="288" max="288" width="1.75" style="8" customWidth="1"/>
    <col min="289" max="543" width="1.625" style="8"/>
    <col min="544" max="544" width="1.75" style="8" customWidth="1"/>
    <col min="545" max="799" width="1.625" style="8"/>
    <col min="800" max="800" width="1.75" style="8" customWidth="1"/>
    <col min="801" max="1055" width="1.625" style="8"/>
    <col min="1056" max="1056" width="1.75" style="8" customWidth="1"/>
    <col min="1057" max="1311" width="1.625" style="8"/>
    <col min="1312" max="1312" width="1.75" style="8" customWidth="1"/>
    <col min="1313" max="1567" width="1.625" style="8"/>
    <col min="1568" max="1568" width="1.75" style="8" customWidth="1"/>
    <col min="1569" max="1823" width="1.625" style="8"/>
    <col min="1824" max="1824" width="1.75" style="8" customWidth="1"/>
    <col min="1825" max="2079" width="1.625" style="8"/>
    <col min="2080" max="2080" width="1.75" style="8" customWidth="1"/>
    <col min="2081" max="2335" width="1.625" style="8"/>
    <col min="2336" max="2336" width="1.75" style="8" customWidth="1"/>
    <col min="2337" max="2591" width="1.625" style="8"/>
    <col min="2592" max="2592" width="1.75" style="8" customWidth="1"/>
    <col min="2593" max="2847" width="1.625" style="8"/>
    <col min="2848" max="2848" width="1.75" style="8" customWidth="1"/>
    <col min="2849" max="3103" width="1.625" style="8"/>
    <col min="3104" max="3104" width="1.75" style="8" customWidth="1"/>
    <col min="3105" max="3359" width="1.625" style="8"/>
    <col min="3360" max="3360" width="1.75" style="8" customWidth="1"/>
    <col min="3361" max="3615" width="1.625" style="8"/>
    <col min="3616" max="3616" width="1.75" style="8" customWidth="1"/>
    <col min="3617" max="3871" width="1.625" style="8"/>
    <col min="3872" max="3872" width="1.75" style="8" customWidth="1"/>
    <col min="3873" max="4127" width="1.625" style="8"/>
    <col min="4128" max="4128" width="1.75" style="8" customWidth="1"/>
    <col min="4129" max="4383" width="1.625" style="8"/>
    <col min="4384" max="4384" width="1.75" style="8" customWidth="1"/>
    <col min="4385" max="4639" width="1.625" style="8"/>
    <col min="4640" max="4640" width="1.75" style="8" customWidth="1"/>
    <col min="4641" max="4895" width="1.625" style="8"/>
    <col min="4896" max="4896" width="1.75" style="8" customWidth="1"/>
    <col min="4897" max="5151" width="1.625" style="8"/>
    <col min="5152" max="5152" width="1.75" style="8" customWidth="1"/>
    <col min="5153" max="5407" width="1.625" style="8"/>
    <col min="5408" max="5408" width="1.75" style="8" customWidth="1"/>
    <col min="5409" max="5663" width="1.625" style="8"/>
    <col min="5664" max="5664" width="1.75" style="8" customWidth="1"/>
    <col min="5665" max="5919" width="1.625" style="8"/>
    <col min="5920" max="5920" width="1.75" style="8" customWidth="1"/>
    <col min="5921" max="6175" width="1.625" style="8"/>
    <col min="6176" max="6176" width="1.75" style="8" customWidth="1"/>
    <col min="6177" max="6431" width="1.625" style="8"/>
    <col min="6432" max="6432" width="1.75" style="8" customWidth="1"/>
    <col min="6433" max="6687" width="1.625" style="8"/>
    <col min="6688" max="6688" width="1.75" style="8" customWidth="1"/>
    <col min="6689" max="6943" width="1.625" style="8"/>
    <col min="6944" max="6944" width="1.75" style="8" customWidth="1"/>
    <col min="6945" max="7199" width="1.625" style="8"/>
    <col min="7200" max="7200" width="1.75" style="8" customWidth="1"/>
    <col min="7201" max="7455" width="1.625" style="8"/>
    <col min="7456" max="7456" width="1.75" style="8" customWidth="1"/>
    <col min="7457" max="7711" width="1.625" style="8"/>
    <col min="7712" max="7712" width="1.75" style="8" customWidth="1"/>
    <col min="7713" max="7967" width="1.625" style="8"/>
    <col min="7968" max="7968" width="1.75" style="8" customWidth="1"/>
    <col min="7969" max="8223" width="1.625" style="8"/>
    <col min="8224" max="8224" width="1.75" style="8" customWidth="1"/>
    <col min="8225" max="8479" width="1.625" style="8"/>
    <col min="8480" max="8480" width="1.75" style="8" customWidth="1"/>
    <col min="8481" max="8735" width="1.625" style="8"/>
    <col min="8736" max="8736" width="1.75" style="8" customWidth="1"/>
    <col min="8737" max="8991" width="1.625" style="8"/>
    <col min="8992" max="8992" width="1.75" style="8" customWidth="1"/>
    <col min="8993" max="9247" width="1.625" style="8"/>
    <col min="9248" max="9248" width="1.75" style="8" customWidth="1"/>
    <col min="9249" max="9503" width="1.625" style="8"/>
    <col min="9504" max="9504" width="1.75" style="8" customWidth="1"/>
    <col min="9505" max="9759" width="1.625" style="8"/>
    <col min="9760" max="9760" width="1.75" style="8" customWidth="1"/>
    <col min="9761" max="10015" width="1.625" style="8"/>
    <col min="10016" max="10016" width="1.75" style="8" customWidth="1"/>
    <col min="10017" max="10271" width="1.625" style="8"/>
    <col min="10272" max="10272" width="1.75" style="8" customWidth="1"/>
    <col min="10273" max="10527" width="1.625" style="8"/>
    <col min="10528" max="10528" width="1.75" style="8" customWidth="1"/>
    <col min="10529" max="10783" width="1.625" style="8"/>
    <col min="10784" max="10784" width="1.75" style="8" customWidth="1"/>
    <col min="10785" max="11039" width="1.625" style="8"/>
    <col min="11040" max="11040" width="1.75" style="8" customWidth="1"/>
    <col min="11041" max="11295" width="1.625" style="8"/>
    <col min="11296" max="11296" width="1.75" style="8" customWidth="1"/>
    <col min="11297" max="11551" width="1.625" style="8"/>
    <col min="11552" max="11552" width="1.75" style="8" customWidth="1"/>
    <col min="11553" max="11807" width="1.625" style="8"/>
    <col min="11808" max="11808" width="1.75" style="8" customWidth="1"/>
    <col min="11809" max="12063" width="1.625" style="8"/>
    <col min="12064" max="12064" width="1.75" style="8" customWidth="1"/>
    <col min="12065" max="12319" width="1.625" style="8"/>
    <col min="12320" max="12320" width="1.75" style="8" customWidth="1"/>
    <col min="12321" max="12575" width="1.625" style="8"/>
    <col min="12576" max="12576" width="1.75" style="8" customWidth="1"/>
    <col min="12577" max="12831" width="1.625" style="8"/>
    <col min="12832" max="12832" width="1.75" style="8" customWidth="1"/>
    <col min="12833" max="13087" width="1.625" style="8"/>
    <col min="13088" max="13088" width="1.75" style="8" customWidth="1"/>
    <col min="13089" max="13343" width="1.625" style="8"/>
    <col min="13344" max="13344" width="1.75" style="8" customWidth="1"/>
    <col min="13345" max="13599" width="1.625" style="8"/>
    <col min="13600" max="13600" width="1.75" style="8" customWidth="1"/>
    <col min="13601" max="13855" width="1.625" style="8"/>
    <col min="13856" max="13856" width="1.75" style="8" customWidth="1"/>
    <col min="13857" max="14111" width="1.625" style="8"/>
    <col min="14112" max="14112" width="1.75" style="8" customWidth="1"/>
    <col min="14113" max="14367" width="1.625" style="8"/>
    <col min="14368" max="14368" width="1.75" style="8" customWidth="1"/>
    <col min="14369" max="14623" width="1.625" style="8"/>
    <col min="14624" max="14624" width="1.75" style="8" customWidth="1"/>
    <col min="14625" max="14879" width="1.625" style="8"/>
    <col min="14880" max="14880" width="1.75" style="8" customWidth="1"/>
    <col min="14881" max="15135" width="1.625" style="8"/>
    <col min="15136" max="15136" width="1.75" style="8" customWidth="1"/>
    <col min="15137" max="15391" width="1.625" style="8"/>
    <col min="15392" max="15392" width="1.75" style="8" customWidth="1"/>
    <col min="15393" max="15647" width="1.625" style="8"/>
    <col min="15648" max="15648" width="1.75" style="8" customWidth="1"/>
    <col min="15649" max="15903" width="1.625" style="8"/>
    <col min="15904" max="15904" width="1.75" style="8" customWidth="1"/>
    <col min="15905" max="16159" width="1.625" style="8"/>
    <col min="16160" max="16160" width="1.75" style="8" customWidth="1"/>
    <col min="16161" max="16384" width="1.625" style="8"/>
  </cols>
  <sheetData>
    <row r="1" spans="1:74" ht="19.5" customHeight="1">
      <c r="A1" s="100" t="s">
        <v>23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ht="19.5" customHeight="1">
      <c r="A2" s="103" t="s">
        <v>24</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9.5" customHeight="1">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row>
    <row r="4" spans="1:74" ht="19.5" customHeight="1">
      <c r="A4" s="14"/>
      <c r="B4" s="125" t="s">
        <v>9</v>
      </c>
      <c r="C4" s="125"/>
      <c r="D4" s="125"/>
      <c r="E4" s="125"/>
      <c r="F4" s="15"/>
      <c r="G4" s="126" t="s">
        <v>20</v>
      </c>
      <c r="H4" s="127"/>
      <c r="I4" s="127"/>
      <c r="J4" s="127"/>
      <c r="K4" s="127"/>
      <c r="L4" s="127"/>
      <c r="M4" s="127"/>
      <c r="N4" s="127"/>
      <c r="O4" s="127"/>
      <c r="P4" s="127"/>
      <c r="Q4" s="127"/>
      <c r="R4" s="127"/>
      <c r="S4" s="127"/>
      <c r="T4" s="127"/>
      <c r="U4" s="127"/>
      <c r="V4" s="127"/>
      <c r="W4" s="127"/>
      <c r="X4" s="127"/>
      <c r="Y4" s="127"/>
      <c r="Z4" s="127"/>
      <c r="AA4" s="127"/>
      <c r="AB4" s="127"/>
      <c r="AC4" s="127"/>
      <c r="AD4" s="127"/>
      <c r="AE4" s="128"/>
      <c r="AF4" s="14"/>
      <c r="AG4" s="129" t="s">
        <v>25</v>
      </c>
      <c r="AH4" s="129"/>
      <c r="AI4" s="129"/>
      <c r="AJ4" s="129"/>
      <c r="AK4" s="129"/>
      <c r="AL4" s="129"/>
      <c r="AM4" s="15"/>
      <c r="AN4" s="130" t="str">
        <f>入力用!B5</f>
        <v>○○高校　陸上競技部</v>
      </c>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8"/>
    </row>
    <row r="5" spans="1:74" ht="19.5" customHeight="1">
      <c r="A5" s="112"/>
      <c r="B5" s="114" t="s">
        <v>26</v>
      </c>
      <c r="C5" s="114"/>
      <c r="D5" s="114"/>
      <c r="E5" s="114"/>
      <c r="F5" s="114"/>
      <c r="G5" s="114"/>
      <c r="H5" s="114"/>
      <c r="I5" s="114"/>
      <c r="J5" s="114"/>
      <c r="K5" s="114"/>
      <c r="L5" s="114"/>
      <c r="M5" s="116"/>
      <c r="N5" s="118" t="s">
        <v>27</v>
      </c>
      <c r="O5" s="119"/>
      <c r="P5" s="120"/>
      <c r="Q5" s="112"/>
      <c r="R5" s="114" t="s">
        <v>28</v>
      </c>
      <c r="S5" s="114"/>
      <c r="T5" s="114"/>
      <c r="U5" s="114"/>
      <c r="V5" s="114"/>
      <c r="W5" s="114"/>
      <c r="X5" s="116"/>
      <c r="Y5" s="112"/>
      <c r="Z5" s="114" t="s">
        <v>29</v>
      </c>
      <c r="AA5" s="114"/>
      <c r="AB5" s="114"/>
      <c r="AC5" s="114"/>
      <c r="AD5" s="114"/>
      <c r="AE5" s="116"/>
      <c r="AF5" s="131" t="s">
        <v>30</v>
      </c>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32"/>
    </row>
    <row r="6" spans="1:74" ht="19.5" customHeight="1">
      <c r="A6" s="113"/>
      <c r="B6" s="115"/>
      <c r="C6" s="115"/>
      <c r="D6" s="115"/>
      <c r="E6" s="115"/>
      <c r="F6" s="115"/>
      <c r="G6" s="115"/>
      <c r="H6" s="115"/>
      <c r="I6" s="115"/>
      <c r="J6" s="115"/>
      <c r="K6" s="115"/>
      <c r="L6" s="115"/>
      <c r="M6" s="117"/>
      <c r="N6" s="121"/>
      <c r="O6" s="122"/>
      <c r="P6" s="123"/>
      <c r="Q6" s="113"/>
      <c r="R6" s="115"/>
      <c r="S6" s="115"/>
      <c r="T6" s="115"/>
      <c r="U6" s="115"/>
      <c r="V6" s="115"/>
      <c r="W6" s="115"/>
      <c r="X6" s="117"/>
      <c r="Y6" s="113"/>
      <c r="Z6" s="115"/>
      <c r="AA6" s="115"/>
      <c r="AB6" s="115"/>
      <c r="AC6" s="115"/>
      <c r="AD6" s="115"/>
      <c r="AE6" s="117"/>
      <c r="AF6" s="14"/>
      <c r="AG6" s="125" t="s">
        <v>31</v>
      </c>
      <c r="AH6" s="125"/>
      <c r="AI6" s="125"/>
      <c r="AJ6" s="125"/>
      <c r="AK6" s="125"/>
      <c r="AL6" s="125"/>
      <c r="AM6" s="15"/>
      <c r="AN6" s="14"/>
      <c r="AO6" s="129" t="s">
        <v>32</v>
      </c>
      <c r="AP6" s="129"/>
      <c r="AQ6" s="129"/>
      <c r="AR6" s="129"/>
      <c r="AS6" s="129"/>
      <c r="AT6" s="129"/>
      <c r="AU6" s="15"/>
      <c r="AV6" s="14"/>
      <c r="AW6" s="125" t="s">
        <v>33</v>
      </c>
      <c r="AX6" s="125"/>
      <c r="AY6" s="125"/>
      <c r="AZ6" s="125"/>
      <c r="BA6" s="125"/>
      <c r="BB6" s="125"/>
      <c r="BC6" s="15"/>
      <c r="BD6" s="14"/>
      <c r="BE6" s="129" t="s">
        <v>34</v>
      </c>
      <c r="BF6" s="129"/>
      <c r="BG6" s="129"/>
      <c r="BH6" s="129"/>
      <c r="BI6" s="129"/>
      <c r="BJ6" s="129"/>
      <c r="BK6" s="15"/>
      <c r="BL6" s="131" t="s">
        <v>35</v>
      </c>
      <c r="BM6" s="129"/>
      <c r="BN6" s="129"/>
      <c r="BO6" s="129"/>
      <c r="BP6" s="129"/>
      <c r="BQ6" s="129"/>
      <c r="BR6" s="129"/>
      <c r="BS6" s="129"/>
      <c r="BT6" s="129"/>
      <c r="BU6" s="129"/>
      <c r="BV6" s="132"/>
    </row>
    <row r="7" spans="1:74" ht="19.5" customHeight="1">
      <c r="A7" s="147" t="s">
        <v>139</v>
      </c>
      <c r="B7" s="147"/>
      <c r="C7" s="147"/>
      <c r="D7" s="147"/>
      <c r="E7" s="147"/>
      <c r="F7" s="147"/>
      <c r="G7" s="147"/>
      <c r="H7" s="147"/>
      <c r="I7" s="147"/>
      <c r="J7" s="147"/>
      <c r="K7" s="147"/>
      <c r="L7" s="147"/>
      <c r="M7" s="147"/>
      <c r="N7" s="140">
        <v>43</v>
      </c>
      <c r="O7" s="140"/>
      <c r="P7" s="140"/>
      <c r="Q7" s="133">
        <v>258000</v>
      </c>
      <c r="R7" s="134"/>
      <c r="S7" s="134"/>
      <c r="T7" s="134"/>
      <c r="U7" s="134"/>
      <c r="V7" s="134"/>
      <c r="W7" s="134"/>
      <c r="X7" s="135"/>
      <c r="Y7" s="148"/>
      <c r="Z7" s="149"/>
      <c r="AA7" s="149"/>
      <c r="AB7" s="149"/>
      <c r="AC7" s="149"/>
      <c r="AD7" s="149"/>
      <c r="AE7" s="150"/>
      <c r="AF7" s="133">
        <f>BN21</f>
        <v>43000</v>
      </c>
      <c r="AG7" s="134"/>
      <c r="AH7" s="134"/>
      <c r="AI7" s="134"/>
      <c r="AJ7" s="134"/>
      <c r="AK7" s="134"/>
      <c r="AL7" s="134"/>
      <c r="AM7" s="135"/>
      <c r="AN7" s="133"/>
      <c r="AO7" s="134"/>
      <c r="AP7" s="134"/>
      <c r="AQ7" s="134"/>
      <c r="AR7" s="134"/>
      <c r="AS7" s="134"/>
      <c r="AT7" s="134"/>
      <c r="AU7" s="135"/>
      <c r="AV7" s="133"/>
      <c r="AW7" s="134"/>
      <c r="AX7" s="134"/>
      <c r="AY7" s="134"/>
      <c r="AZ7" s="134"/>
      <c r="BA7" s="134"/>
      <c r="BB7" s="134"/>
      <c r="BC7" s="135"/>
      <c r="BD7" s="133">
        <v>215000</v>
      </c>
      <c r="BE7" s="134"/>
      <c r="BF7" s="134"/>
      <c r="BG7" s="134"/>
      <c r="BH7" s="134"/>
      <c r="BI7" s="134"/>
      <c r="BJ7" s="134"/>
      <c r="BK7" s="135"/>
      <c r="BL7" s="136">
        <f>IF(SUM(AF7:BK7)=0,"",SUM(AF7:BK7))</f>
        <v>258000</v>
      </c>
      <c r="BM7" s="137"/>
      <c r="BN7" s="137"/>
      <c r="BO7" s="137"/>
      <c r="BP7" s="137"/>
      <c r="BQ7" s="137"/>
      <c r="BR7" s="137"/>
      <c r="BS7" s="137"/>
      <c r="BT7" s="137"/>
      <c r="BU7" s="137"/>
      <c r="BV7" s="138"/>
    </row>
    <row r="8" spans="1:74" ht="19.5" customHeight="1">
      <c r="A8" s="139" t="s">
        <v>140</v>
      </c>
      <c r="B8" s="139"/>
      <c r="C8" s="139"/>
      <c r="D8" s="139"/>
      <c r="E8" s="139"/>
      <c r="F8" s="139"/>
      <c r="G8" s="139"/>
      <c r="H8" s="139"/>
      <c r="I8" s="139"/>
      <c r="J8" s="139"/>
      <c r="K8" s="139"/>
      <c r="L8" s="139"/>
      <c r="M8" s="139"/>
      <c r="N8" s="140"/>
      <c r="O8" s="140"/>
      <c r="P8" s="140"/>
      <c r="Q8" s="133">
        <v>15400</v>
      </c>
      <c r="R8" s="134"/>
      <c r="S8" s="134"/>
      <c r="T8" s="134"/>
      <c r="U8" s="134"/>
      <c r="V8" s="134"/>
      <c r="W8" s="134"/>
      <c r="X8" s="135"/>
      <c r="Y8" s="141"/>
      <c r="Z8" s="142"/>
      <c r="AA8" s="142"/>
      <c r="AB8" s="142"/>
      <c r="AC8" s="142"/>
      <c r="AD8" s="142"/>
      <c r="AE8" s="143"/>
      <c r="AF8" s="144"/>
      <c r="AG8" s="145"/>
      <c r="AH8" s="145"/>
      <c r="AI8" s="145"/>
      <c r="AJ8" s="145"/>
      <c r="AK8" s="145"/>
      <c r="AL8" s="145"/>
      <c r="AM8" s="146"/>
      <c r="AN8" s="144"/>
      <c r="AO8" s="145"/>
      <c r="AP8" s="145"/>
      <c r="AQ8" s="145"/>
      <c r="AR8" s="145"/>
      <c r="AS8" s="145"/>
      <c r="AT8" s="145"/>
      <c r="AU8" s="146"/>
      <c r="AV8" s="144"/>
      <c r="AW8" s="145"/>
      <c r="AX8" s="145"/>
      <c r="AY8" s="145"/>
      <c r="AZ8" s="145"/>
      <c r="BA8" s="145"/>
      <c r="BB8" s="145"/>
      <c r="BC8" s="146"/>
      <c r="BD8" s="144">
        <v>15400</v>
      </c>
      <c r="BE8" s="145"/>
      <c r="BF8" s="145"/>
      <c r="BG8" s="145"/>
      <c r="BH8" s="145"/>
      <c r="BI8" s="145"/>
      <c r="BJ8" s="145"/>
      <c r="BK8" s="146"/>
      <c r="BL8" s="136">
        <f t="shared" ref="BL8:BL14" si="0">IF(SUM(AF8:BK8)=0,"",SUM(AF8:BK8))</f>
        <v>15400</v>
      </c>
      <c r="BM8" s="137"/>
      <c r="BN8" s="137"/>
      <c r="BO8" s="137"/>
      <c r="BP8" s="137"/>
      <c r="BQ8" s="137"/>
      <c r="BR8" s="137"/>
      <c r="BS8" s="137"/>
      <c r="BT8" s="137"/>
      <c r="BU8" s="137"/>
      <c r="BV8" s="138"/>
    </row>
    <row r="9" spans="1:74" ht="19.5" customHeight="1">
      <c r="A9" s="139" t="s">
        <v>141</v>
      </c>
      <c r="B9" s="139"/>
      <c r="C9" s="139"/>
      <c r="D9" s="139"/>
      <c r="E9" s="139"/>
      <c r="F9" s="139"/>
      <c r="G9" s="139"/>
      <c r="H9" s="139"/>
      <c r="I9" s="139"/>
      <c r="J9" s="139"/>
      <c r="K9" s="139"/>
      <c r="L9" s="139"/>
      <c r="M9" s="139"/>
      <c r="N9" s="140"/>
      <c r="O9" s="140"/>
      <c r="P9" s="140"/>
      <c r="Q9" s="133">
        <v>3000</v>
      </c>
      <c r="R9" s="134"/>
      <c r="S9" s="134"/>
      <c r="T9" s="134"/>
      <c r="U9" s="134"/>
      <c r="V9" s="134"/>
      <c r="W9" s="134"/>
      <c r="X9" s="135"/>
      <c r="Y9" s="151"/>
      <c r="Z9" s="152"/>
      <c r="AA9" s="152"/>
      <c r="AB9" s="152"/>
      <c r="AC9" s="152"/>
      <c r="AD9" s="152"/>
      <c r="AE9" s="153"/>
      <c r="AF9" s="144"/>
      <c r="AG9" s="145"/>
      <c r="AH9" s="145"/>
      <c r="AI9" s="145"/>
      <c r="AJ9" s="145"/>
      <c r="AK9" s="145"/>
      <c r="AL9" s="145"/>
      <c r="AM9" s="146"/>
      <c r="AN9" s="144"/>
      <c r="AO9" s="145"/>
      <c r="AP9" s="145"/>
      <c r="AQ9" s="145"/>
      <c r="AR9" s="145"/>
      <c r="AS9" s="145"/>
      <c r="AT9" s="145"/>
      <c r="AU9" s="146"/>
      <c r="AV9" s="144"/>
      <c r="AW9" s="145"/>
      <c r="AX9" s="145"/>
      <c r="AY9" s="145"/>
      <c r="AZ9" s="145"/>
      <c r="BA9" s="145"/>
      <c r="BB9" s="145"/>
      <c r="BC9" s="146"/>
      <c r="BD9" s="144">
        <v>3000</v>
      </c>
      <c r="BE9" s="145"/>
      <c r="BF9" s="145"/>
      <c r="BG9" s="145"/>
      <c r="BH9" s="145"/>
      <c r="BI9" s="145"/>
      <c r="BJ9" s="145"/>
      <c r="BK9" s="146"/>
      <c r="BL9" s="136">
        <f t="shared" si="0"/>
        <v>3000</v>
      </c>
      <c r="BM9" s="137"/>
      <c r="BN9" s="137"/>
      <c r="BO9" s="137"/>
      <c r="BP9" s="137"/>
      <c r="BQ9" s="137"/>
      <c r="BR9" s="137"/>
      <c r="BS9" s="137"/>
      <c r="BT9" s="137"/>
      <c r="BU9" s="137"/>
      <c r="BV9" s="138"/>
    </row>
    <row r="10" spans="1:74" ht="19.5" customHeight="1">
      <c r="A10" s="139" t="s">
        <v>142</v>
      </c>
      <c r="B10" s="139"/>
      <c r="C10" s="139"/>
      <c r="D10" s="139"/>
      <c r="E10" s="139"/>
      <c r="F10" s="139"/>
      <c r="G10" s="139"/>
      <c r="H10" s="139"/>
      <c r="I10" s="139"/>
      <c r="J10" s="139"/>
      <c r="K10" s="139"/>
      <c r="L10" s="139"/>
      <c r="M10" s="139"/>
      <c r="N10" s="140"/>
      <c r="O10" s="140"/>
      <c r="P10" s="140"/>
      <c r="Q10" s="133">
        <v>1000</v>
      </c>
      <c r="R10" s="134"/>
      <c r="S10" s="134"/>
      <c r="T10" s="134"/>
      <c r="U10" s="134"/>
      <c r="V10" s="134"/>
      <c r="W10" s="134"/>
      <c r="X10" s="135"/>
      <c r="Y10" s="151"/>
      <c r="Z10" s="152"/>
      <c r="AA10" s="152"/>
      <c r="AB10" s="152"/>
      <c r="AC10" s="152"/>
      <c r="AD10" s="152"/>
      <c r="AE10" s="153"/>
      <c r="AF10" s="144"/>
      <c r="AG10" s="145"/>
      <c r="AH10" s="145"/>
      <c r="AI10" s="145"/>
      <c r="AJ10" s="145"/>
      <c r="AK10" s="145"/>
      <c r="AL10" s="145"/>
      <c r="AM10" s="146"/>
      <c r="AN10" s="144"/>
      <c r="AO10" s="145"/>
      <c r="AP10" s="145"/>
      <c r="AQ10" s="145"/>
      <c r="AR10" s="145"/>
      <c r="AS10" s="145"/>
      <c r="AT10" s="145"/>
      <c r="AU10" s="146"/>
      <c r="AV10" s="144"/>
      <c r="AW10" s="145"/>
      <c r="AX10" s="145"/>
      <c r="AY10" s="145"/>
      <c r="AZ10" s="145"/>
      <c r="BA10" s="145"/>
      <c r="BB10" s="145"/>
      <c r="BC10" s="146"/>
      <c r="BD10" s="144">
        <v>1000</v>
      </c>
      <c r="BE10" s="145"/>
      <c r="BF10" s="145"/>
      <c r="BG10" s="145"/>
      <c r="BH10" s="145"/>
      <c r="BI10" s="145"/>
      <c r="BJ10" s="145"/>
      <c r="BK10" s="146"/>
      <c r="BL10" s="136">
        <f t="shared" si="0"/>
        <v>1000</v>
      </c>
      <c r="BM10" s="137"/>
      <c r="BN10" s="137"/>
      <c r="BO10" s="137"/>
      <c r="BP10" s="137"/>
      <c r="BQ10" s="137"/>
      <c r="BR10" s="137"/>
      <c r="BS10" s="137"/>
      <c r="BT10" s="137"/>
      <c r="BU10" s="137"/>
      <c r="BV10" s="138"/>
    </row>
    <row r="11" spans="1:74" ht="19.5" customHeight="1">
      <c r="A11" s="139"/>
      <c r="B11" s="139"/>
      <c r="C11" s="139"/>
      <c r="D11" s="139"/>
      <c r="E11" s="139"/>
      <c r="F11" s="139"/>
      <c r="G11" s="139"/>
      <c r="H11" s="139"/>
      <c r="I11" s="139"/>
      <c r="J11" s="139"/>
      <c r="K11" s="139"/>
      <c r="L11" s="139"/>
      <c r="M11" s="139"/>
      <c r="N11" s="140"/>
      <c r="O11" s="140"/>
      <c r="P11" s="140"/>
      <c r="Q11" s="133"/>
      <c r="R11" s="134"/>
      <c r="S11" s="134"/>
      <c r="T11" s="134"/>
      <c r="U11" s="134"/>
      <c r="V11" s="134"/>
      <c r="W11" s="134"/>
      <c r="X11" s="135"/>
      <c r="Y11" s="151"/>
      <c r="Z11" s="152"/>
      <c r="AA11" s="152"/>
      <c r="AB11" s="152"/>
      <c r="AC11" s="152"/>
      <c r="AD11" s="152"/>
      <c r="AE11" s="153"/>
      <c r="AF11" s="144"/>
      <c r="AG11" s="145"/>
      <c r="AH11" s="145"/>
      <c r="AI11" s="145"/>
      <c r="AJ11" s="145"/>
      <c r="AK11" s="145"/>
      <c r="AL11" s="145"/>
      <c r="AM11" s="146"/>
      <c r="AN11" s="144"/>
      <c r="AO11" s="145"/>
      <c r="AP11" s="145"/>
      <c r="AQ11" s="145"/>
      <c r="AR11" s="145"/>
      <c r="AS11" s="145"/>
      <c r="AT11" s="145"/>
      <c r="AU11" s="146"/>
      <c r="AV11" s="144"/>
      <c r="AW11" s="145"/>
      <c r="AX11" s="145"/>
      <c r="AY11" s="145"/>
      <c r="AZ11" s="145"/>
      <c r="BA11" s="145"/>
      <c r="BB11" s="145"/>
      <c r="BC11" s="146"/>
      <c r="BD11" s="144"/>
      <c r="BE11" s="145"/>
      <c r="BF11" s="145"/>
      <c r="BG11" s="145"/>
      <c r="BH11" s="145"/>
      <c r="BI11" s="145"/>
      <c r="BJ11" s="145"/>
      <c r="BK11" s="146"/>
      <c r="BL11" s="136" t="str">
        <f t="shared" si="0"/>
        <v/>
      </c>
      <c r="BM11" s="137"/>
      <c r="BN11" s="137"/>
      <c r="BO11" s="137"/>
      <c r="BP11" s="137"/>
      <c r="BQ11" s="137"/>
      <c r="BR11" s="137"/>
      <c r="BS11" s="137"/>
      <c r="BT11" s="137"/>
      <c r="BU11" s="137"/>
      <c r="BV11" s="138"/>
    </row>
    <row r="12" spans="1:74" ht="19.5" customHeight="1">
      <c r="A12" s="139"/>
      <c r="B12" s="139"/>
      <c r="C12" s="139"/>
      <c r="D12" s="139"/>
      <c r="E12" s="139"/>
      <c r="F12" s="139"/>
      <c r="G12" s="139"/>
      <c r="H12" s="139"/>
      <c r="I12" s="139"/>
      <c r="J12" s="139"/>
      <c r="K12" s="139"/>
      <c r="L12" s="139"/>
      <c r="M12" s="139"/>
      <c r="N12" s="140"/>
      <c r="O12" s="140"/>
      <c r="P12" s="140"/>
      <c r="Q12" s="133"/>
      <c r="R12" s="134"/>
      <c r="S12" s="134"/>
      <c r="T12" s="134"/>
      <c r="U12" s="134"/>
      <c r="V12" s="134"/>
      <c r="W12" s="134"/>
      <c r="X12" s="135"/>
      <c r="Y12" s="151"/>
      <c r="Z12" s="152"/>
      <c r="AA12" s="152"/>
      <c r="AB12" s="152"/>
      <c r="AC12" s="152"/>
      <c r="AD12" s="152"/>
      <c r="AE12" s="153"/>
      <c r="AF12" s="144"/>
      <c r="AG12" s="145"/>
      <c r="AH12" s="145"/>
      <c r="AI12" s="145"/>
      <c r="AJ12" s="145"/>
      <c r="AK12" s="145"/>
      <c r="AL12" s="145"/>
      <c r="AM12" s="146"/>
      <c r="AN12" s="144"/>
      <c r="AO12" s="145"/>
      <c r="AP12" s="145"/>
      <c r="AQ12" s="145"/>
      <c r="AR12" s="145"/>
      <c r="AS12" s="145"/>
      <c r="AT12" s="145"/>
      <c r="AU12" s="146"/>
      <c r="AV12" s="144"/>
      <c r="AW12" s="145"/>
      <c r="AX12" s="145"/>
      <c r="AY12" s="145"/>
      <c r="AZ12" s="145"/>
      <c r="BA12" s="145"/>
      <c r="BB12" s="145"/>
      <c r="BC12" s="146"/>
      <c r="BD12" s="144"/>
      <c r="BE12" s="145"/>
      <c r="BF12" s="145"/>
      <c r="BG12" s="145"/>
      <c r="BH12" s="145"/>
      <c r="BI12" s="145"/>
      <c r="BJ12" s="145"/>
      <c r="BK12" s="146"/>
      <c r="BL12" s="136" t="str">
        <f t="shared" si="0"/>
        <v/>
      </c>
      <c r="BM12" s="137"/>
      <c r="BN12" s="137"/>
      <c r="BO12" s="137"/>
      <c r="BP12" s="137"/>
      <c r="BQ12" s="137"/>
      <c r="BR12" s="137"/>
      <c r="BS12" s="137"/>
      <c r="BT12" s="137"/>
      <c r="BU12" s="137"/>
      <c r="BV12" s="138"/>
    </row>
    <row r="13" spans="1:74" ht="19.5" customHeight="1">
      <c r="A13" s="139"/>
      <c r="B13" s="139"/>
      <c r="C13" s="139"/>
      <c r="D13" s="139"/>
      <c r="E13" s="139"/>
      <c r="F13" s="139"/>
      <c r="G13" s="139"/>
      <c r="H13" s="139"/>
      <c r="I13" s="139"/>
      <c r="J13" s="139"/>
      <c r="K13" s="139"/>
      <c r="L13" s="139"/>
      <c r="M13" s="139"/>
      <c r="N13" s="140"/>
      <c r="O13" s="140"/>
      <c r="P13" s="140"/>
      <c r="Q13" s="144"/>
      <c r="R13" s="145"/>
      <c r="S13" s="145"/>
      <c r="T13" s="145"/>
      <c r="U13" s="145"/>
      <c r="V13" s="145"/>
      <c r="W13" s="145"/>
      <c r="X13" s="146"/>
      <c r="Y13" s="151"/>
      <c r="Z13" s="152"/>
      <c r="AA13" s="152"/>
      <c r="AB13" s="152"/>
      <c r="AC13" s="152"/>
      <c r="AD13" s="152"/>
      <c r="AE13" s="153"/>
      <c r="AF13" s="144"/>
      <c r="AG13" s="145"/>
      <c r="AH13" s="145"/>
      <c r="AI13" s="145"/>
      <c r="AJ13" s="145"/>
      <c r="AK13" s="145"/>
      <c r="AL13" s="145"/>
      <c r="AM13" s="146"/>
      <c r="AN13" s="144"/>
      <c r="AO13" s="145"/>
      <c r="AP13" s="145"/>
      <c r="AQ13" s="145"/>
      <c r="AR13" s="145"/>
      <c r="AS13" s="145"/>
      <c r="AT13" s="145"/>
      <c r="AU13" s="146"/>
      <c r="AV13" s="144"/>
      <c r="AW13" s="145"/>
      <c r="AX13" s="145"/>
      <c r="AY13" s="145"/>
      <c r="AZ13" s="145"/>
      <c r="BA13" s="145"/>
      <c r="BB13" s="145"/>
      <c r="BC13" s="146"/>
      <c r="BD13" s="144"/>
      <c r="BE13" s="145"/>
      <c r="BF13" s="145"/>
      <c r="BG13" s="145"/>
      <c r="BH13" s="145"/>
      <c r="BI13" s="145"/>
      <c r="BJ13" s="145"/>
      <c r="BK13" s="146"/>
      <c r="BL13" s="136" t="str">
        <f t="shared" si="0"/>
        <v/>
      </c>
      <c r="BM13" s="137"/>
      <c r="BN13" s="137"/>
      <c r="BO13" s="137"/>
      <c r="BP13" s="137"/>
      <c r="BQ13" s="137"/>
      <c r="BR13" s="137"/>
      <c r="BS13" s="137"/>
      <c r="BT13" s="137"/>
      <c r="BU13" s="137"/>
      <c r="BV13" s="138"/>
    </row>
    <row r="14" spans="1:74" ht="19.5" customHeight="1">
      <c r="A14" s="147"/>
      <c r="B14" s="147"/>
      <c r="C14" s="147"/>
      <c r="D14" s="147"/>
      <c r="E14" s="147"/>
      <c r="F14" s="147"/>
      <c r="G14" s="147"/>
      <c r="H14" s="147"/>
      <c r="I14" s="147"/>
      <c r="J14" s="147"/>
      <c r="K14" s="147"/>
      <c r="L14" s="147"/>
      <c r="M14" s="147"/>
      <c r="N14" s="154"/>
      <c r="O14" s="154"/>
      <c r="P14" s="154"/>
      <c r="Q14" s="144"/>
      <c r="R14" s="145"/>
      <c r="S14" s="145"/>
      <c r="T14" s="145"/>
      <c r="U14" s="145"/>
      <c r="V14" s="145"/>
      <c r="W14" s="145"/>
      <c r="X14" s="146"/>
      <c r="Y14" s="144"/>
      <c r="Z14" s="145"/>
      <c r="AA14" s="145"/>
      <c r="AB14" s="145"/>
      <c r="AC14" s="145"/>
      <c r="AD14" s="145"/>
      <c r="AE14" s="146"/>
      <c r="AF14" s="144"/>
      <c r="AG14" s="145"/>
      <c r="AH14" s="145"/>
      <c r="AI14" s="145"/>
      <c r="AJ14" s="145"/>
      <c r="AK14" s="145"/>
      <c r="AL14" s="145"/>
      <c r="AM14" s="146"/>
      <c r="AN14" s="144"/>
      <c r="AO14" s="145"/>
      <c r="AP14" s="145"/>
      <c r="AQ14" s="145"/>
      <c r="AR14" s="145"/>
      <c r="AS14" s="145"/>
      <c r="AT14" s="145"/>
      <c r="AU14" s="146"/>
      <c r="AV14" s="144"/>
      <c r="AW14" s="145"/>
      <c r="AX14" s="145"/>
      <c r="AY14" s="145"/>
      <c r="AZ14" s="145"/>
      <c r="BA14" s="145"/>
      <c r="BB14" s="145"/>
      <c r="BC14" s="146"/>
      <c r="BD14" s="144"/>
      <c r="BE14" s="145"/>
      <c r="BF14" s="145"/>
      <c r="BG14" s="145"/>
      <c r="BH14" s="145"/>
      <c r="BI14" s="145"/>
      <c r="BJ14" s="145"/>
      <c r="BK14" s="146"/>
      <c r="BL14" s="136" t="str">
        <f t="shared" si="0"/>
        <v/>
      </c>
      <c r="BM14" s="137"/>
      <c r="BN14" s="137"/>
      <c r="BO14" s="137"/>
      <c r="BP14" s="137"/>
      <c r="BQ14" s="137"/>
      <c r="BR14" s="137"/>
      <c r="BS14" s="137"/>
      <c r="BT14" s="137"/>
      <c r="BU14" s="137"/>
      <c r="BV14" s="138"/>
    </row>
    <row r="15" spans="1:74" ht="19.5" customHeight="1">
      <c r="A15" s="131" t="s">
        <v>35</v>
      </c>
      <c r="B15" s="129"/>
      <c r="C15" s="129"/>
      <c r="D15" s="129"/>
      <c r="E15" s="129"/>
      <c r="F15" s="129"/>
      <c r="G15" s="129"/>
      <c r="H15" s="129"/>
      <c r="I15" s="129"/>
      <c r="J15" s="129"/>
      <c r="K15" s="129"/>
      <c r="L15" s="129"/>
      <c r="M15" s="132"/>
      <c r="N15" s="161"/>
      <c r="O15" s="161"/>
      <c r="P15" s="161"/>
      <c r="Q15" s="155">
        <f>SUM(Q7:X14)</f>
        <v>277400</v>
      </c>
      <c r="R15" s="156"/>
      <c r="S15" s="156"/>
      <c r="T15" s="156"/>
      <c r="U15" s="156"/>
      <c r="V15" s="156"/>
      <c r="W15" s="156"/>
      <c r="X15" s="157"/>
      <c r="Y15" s="155"/>
      <c r="Z15" s="156"/>
      <c r="AA15" s="156"/>
      <c r="AB15" s="156"/>
      <c r="AC15" s="156"/>
      <c r="AD15" s="156"/>
      <c r="AE15" s="157"/>
      <c r="AF15" s="155">
        <f>SUM(AF7:AM14)</f>
        <v>43000</v>
      </c>
      <c r="AG15" s="156"/>
      <c r="AH15" s="156"/>
      <c r="AI15" s="156"/>
      <c r="AJ15" s="156"/>
      <c r="AK15" s="156"/>
      <c r="AL15" s="156"/>
      <c r="AM15" s="157"/>
      <c r="AN15" s="155" t="str">
        <f>IF(SUM(AN7:AU14)=0,"",SUM(AN7:AU14))</f>
        <v/>
      </c>
      <c r="AO15" s="156"/>
      <c r="AP15" s="156"/>
      <c r="AQ15" s="156"/>
      <c r="AR15" s="156"/>
      <c r="AS15" s="156"/>
      <c r="AT15" s="156"/>
      <c r="AU15" s="157"/>
      <c r="AV15" s="155" t="str">
        <f t="shared" ref="AV15" si="1">IF(SUM(AV7:BC14)=0,"",SUM(AV7:BC14))</f>
        <v/>
      </c>
      <c r="AW15" s="156"/>
      <c r="AX15" s="156"/>
      <c r="AY15" s="156"/>
      <c r="AZ15" s="156"/>
      <c r="BA15" s="156"/>
      <c r="BB15" s="156"/>
      <c r="BC15" s="157"/>
      <c r="BD15" s="155">
        <f t="shared" ref="BD15" si="2">IF(SUM(BD7:BK14)=0,"",SUM(BD7:BK14))</f>
        <v>234400</v>
      </c>
      <c r="BE15" s="156"/>
      <c r="BF15" s="156"/>
      <c r="BG15" s="156"/>
      <c r="BH15" s="156"/>
      <c r="BI15" s="156"/>
      <c r="BJ15" s="156"/>
      <c r="BK15" s="157"/>
      <c r="BL15" s="136">
        <f t="shared" ref="BL15" si="3">IF(SUM(AF15:BK15)=0,"",SUM(AF15:BK15))</f>
        <v>277400</v>
      </c>
      <c r="BM15" s="137"/>
      <c r="BN15" s="137"/>
      <c r="BO15" s="137"/>
      <c r="BP15" s="137"/>
      <c r="BQ15" s="137"/>
      <c r="BR15" s="137"/>
      <c r="BS15" s="137"/>
      <c r="BT15" s="137"/>
      <c r="BU15" s="137"/>
      <c r="BV15" s="138"/>
    </row>
    <row r="16" spans="1:74" ht="19.5" customHeight="1">
      <c r="A16" s="118" t="s">
        <v>36</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20"/>
      <c r="AF16" s="16"/>
      <c r="AG16" s="158" t="s">
        <v>37</v>
      </c>
      <c r="AH16" s="158"/>
      <c r="AI16" s="158"/>
      <c r="AJ16" s="158"/>
      <c r="AK16" s="158"/>
      <c r="AL16" s="158"/>
      <c r="AM16" s="158"/>
      <c r="AN16" s="158"/>
      <c r="AO16" s="158"/>
      <c r="AP16" s="158"/>
      <c r="AQ16" s="158"/>
      <c r="AR16" s="159">
        <f>入力用!B14</f>
        <v>44779</v>
      </c>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60"/>
    </row>
    <row r="17" spans="1:74" ht="19.5" customHeight="1">
      <c r="A17" s="172" t="str">
        <f>"　"&amp;入力用!B13</f>
        <v>　全県駅伝に向けた強化練習のため、ラベンダー園、雁の里山本公園など美郷町の多彩な環境の下で走り込みを行う。</v>
      </c>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4"/>
      <c r="AF17" s="17"/>
      <c r="AG17" s="181" t="s">
        <v>38</v>
      </c>
      <c r="AH17" s="181"/>
      <c r="AI17" s="181"/>
      <c r="AJ17" s="181"/>
      <c r="AK17" s="181"/>
      <c r="AL17" s="181"/>
      <c r="AM17" s="181"/>
      <c r="AN17" s="181"/>
      <c r="AO17" s="181"/>
      <c r="AP17" s="181"/>
      <c r="AQ17" s="181"/>
      <c r="AR17" s="182">
        <f>入力用!B15</f>
        <v>44783</v>
      </c>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3"/>
    </row>
    <row r="18" spans="1:74" ht="19.5" customHeight="1">
      <c r="A18" s="175"/>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7"/>
      <c r="AF18" s="16"/>
      <c r="AG18" s="158" t="s">
        <v>39</v>
      </c>
      <c r="AH18" s="158"/>
      <c r="AI18" s="158"/>
      <c r="AJ18" s="158"/>
      <c r="AK18" s="158"/>
      <c r="AL18" s="158"/>
      <c r="AM18" s="158"/>
      <c r="AN18" s="158"/>
      <c r="AO18" s="158"/>
      <c r="AP18" s="158"/>
      <c r="AQ18" s="158"/>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5"/>
    </row>
    <row r="19" spans="1:74" ht="19.5" customHeight="1">
      <c r="A19" s="175"/>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7"/>
      <c r="AF19" s="18"/>
      <c r="AG19" s="124"/>
      <c r="AH19" s="124"/>
      <c r="AI19" s="124"/>
      <c r="AJ19" s="124"/>
      <c r="AK19" s="124"/>
      <c r="AL19" s="124"/>
      <c r="AM19" s="124"/>
      <c r="AN19" s="124"/>
      <c r="AO19" s="124"/>
      <c r="AP19" s="124"/>
      <c r="AQ19" s="124"/>
      <c r="AR19" s="162"/>
      <c r="AS19" s="162"/>
      <c r="AT19" s="162"/>
      <c r="AU19" s="162"/>
      <c r="AV19" s="162"/>
      <c r="AW19" s="122"/>
      <c r="AX19" s="122"/>
      <c r="AY19" s="188"/>
      <c r="AZ19" s="188"/>
      <c r="BA19" s="188"/>
      <c r="BB19" s="188"/>
      <c r="BC19" s="188"/>
      <c r="BD19" s="122"/>
      <c r="BE19" s="122"/>
      <c r="BF19" s="163"/>
      <c r="BG19" s="163"/>
      <c r="BH19" s="163"/>
      <c r="BI19" s="163"/>
      <c r="BJ19" s="163"/>
      <c r="BK19" s="163"/>
      <c r="BL19" s="122"/>
      <c r="BM19" s="122"/>
      <c r="BN19" s="186"/>
      <c r="BO19" s="186"/>
      <c r="BP19" s="186"/>
      <c r="BQ19" s="186"/>
      <c r="BR19" s="186"/>
      <c r="BS19" s="186"/>
      <c r="BT19" s="186"/>
      <c r="BU19" s="186"/>
      <c r="BV19" s="187"/>
    </row>
    <row r="20" spans="1:74" ht="19.5" customHeight="1">
      <c r="A20" s="175"/>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7"/>
      <c r="AF20" s="16"/>
      <c r="AG20" s="158" t="s">
        <v>40</v>
      </c>
      <c r="AH20" s="158"/>
      <c r="AI20" s="158"/>
      <c r="AJ20" s="158"/>
      <c r="AK20" s="158"/>
      <c r="AL20" s="158"/>
      <c r="AM20" s="158"/>
      <c r="AN20" s="158"/>
      <c r="AO20" s="158"/>
      <c r="AP20" s="158"/>
      <c r="AQ20" s="158"/>
      <c r="AR20" s="20"/>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2"/>
    </row>
    <row r="21" spans="1:74" ht="19.5" customHeight="1">
      <c r="A21" s="175"/>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7"/>
      <c r="AF21" s="18"/>
      <c r="AG21" s="124"/>
      <c r="AH21" s="124"/>
      <c r="AI21" s="124"/>
      <c r="AJ21" s="124"/>
      <c r="AK21" s="124"/>
      <c r="AL21" s="124"/>
      <c r="AM21" s="124"/>
      <c r="AN21" s="124"/>
      <c r="AO21" s="124"/>
      <c r="AP21" s="124"/>
      <c r="AQ21" s="124"/>
      <c r="AR21" s="162">
        <f>入力用!F11</f>
        <v>43</v>
      </c>
      <c r="AS21" s="162"/>
      <c r="AT21" s="162"/>
      <c r="AU21" s="75" t="s">
        <v>128</v>
      </c>
      <c r="AV21" s="75"/>
      <c r="AW21" s="75"/>
      <c r="AX21" s="75"/>
      <c r="AY21" s="76"/>
      <c r="AZ21" s="76"/>
      <c r="BA21" s="76"/>
      <c r="BB21" s="122" t="s">
        <v>1</v>
      </c>
      <c r="BC21" s="122"/>
      <c r="BD21" s="163">
        <v>1000</v>
      </c>
      <c r="BE21" s="163"/>
      <c r="BF21" s="163"/>
      <c r="BG21" s="163"/>
      <c r="BH21" s="163"/>
      <c r="BI21" s="163"/>
      <c r="BJ21" s="163"/>
      <c r="BK21" s="122" t="s">
        <v>129</v>
      </c>
      <c r="BL21" s="122"/>
      <c r="BM21" s="122"/>
      <c r="BN21" s="186">
        <f>AR21*BD21</f>
        <v>43000</v>
      </c>
      <c r="BO21" s="186"/>
      <c r="BP21" s="186"/>
      <c r="BQ21" s="186"/>
      <c r="BR21" s="186"/>
      <c r="BS21" s="186"/>
      <c r="BT21" s="186"/>
      <c r="BU21" s="186"/>
      <c r="BV21" s="187"/>
    </row>
    <row r="22" spans="1:74" ht="19.5" customHeight="1">
      <c r="A22" s="175"/>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7"/>
      <c r="AF22" s="16"/>
      <c r="AG22" s="158" t="s">
        <v>41</v>
      </c>
      <c r="AH22" s="158"/>
      <c r="AI22" s="158"/>
      <c r="AJ22" s="158"/>
      <c r="AK22" s="158"/>
      <c r="AL22" s="158"/>
      <c r="AM22" s="158"/>
      <c r="AN22" s="158"/>
      <c r="AO22" s="158"/>
      <c r="AP22" s="158"/>
      <c r="AQ22" s="158"/>
      <c r="AR22" s="164" t="s">
        <v>143</v>
      </c>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6"/>
    </row>
    <row r="23" spans="1:74" ht="10.5" customHeight="1">
      <c r="A23" s="175"/>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7"/>
      <c r="AF23" s="17"/>
      <c r="AG23" s="19"/>
      <c r="AH23" s="19"/>
      <c r="AI23" s="19"/>
      <c r="AJ23" s="19"/>
      <c r="AK23" s="19"/>
      <c r="AL23" s="19"/>
      <c r="AM23" s="19"/>
      <c r="AN23" s="19"/>
      <c r="AO23" s="19"/>
      <c r="AP23" s="19"/>
      <c r="AQ23" s="19"/>
      <c r="AR23" s="167"/>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9"/>
    </row>
    <row r="24" spans="1:74" ht="19.5" customHeight="1">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80"/>
      <c r="AF24" s="18"/>
      <c r="AG24" s="124"/>
      <c r="AH24" s="124"/>
      <c r="AI24" s="124"/>
      <c r="AJ24" s="124"/>
      <c r="AK24" s="124"/>
      <c r="AL24" s="124"/>
      <c r="AM24" s="124"/>
      <c r="AN24" s="124"/>
      <c r="AO24" s="124"/>
      <c r="AP24" s="124"/>
      <c r="AQ24" s="124"/>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1"/>
    </row>
    <row r="25" spans="1:74" ht="19.5" customHeight="1">
      <c r="A25" s="158" t="s">
        <v>42</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row>
    <row r="26" spans="1:74" ht="19.5" customHeight="1">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row>
  </sheetData>
  <mergeCells count="132">
    <mergeCell ref="AR21:AT21"/>
    <mergeCell ref="BB21:BC21"/>
    <mergeCell ref="BD21:BJ21"/>
    <mergeCell ref="BK21:BM21"/>
    <mergeCell ref="AG22:AQ22"/>
    <mergeCell ref="AR22:BV24"/>
    <mergeCell ref="AG24:AQ24"/>
    <mergeCell ref="A25:BV25"/>
    <mergeCell ref="A26:BV26"/>
    <mergeCell ref="A17:AE24"/>
    <mergeCell ref="AG17:AQ17"/>
    <mergeCell ref="AR17:BV17"/>
    <mergeCell ref="AG18:AQ18"/>
    <mergeCell ref="AR18:BV18"/>
    <mergeCell ref="AG19:AQ19"/>
    <mergeCell ref="AG20:AQ20"/>
    <mergeCell ref="AG21:AQ21"/>
    <mergeCell ref="BN21:BV21"/>
    <mergeCell ref="BF19:BK19"/>
    <mergeCell ref="BL19:BM19"/>
    <mergeCell ref="BN19:BV19"/>
    <mergeCell ref="AR19:AV19"/>
    <mergeCell ref="AW19:AX19"/>
    <mergeCell ref="AY19:BC19"/>
    <mergeCell ref="BL15:BV15"/>
    <mergeCell ref="A16:AE16"/>
    <mergeCell ref="AG16:AQ16"/>
    <mergeCell ref="AR16:BV16"/>
    <mergeCell ref="A15:M15"/>
    <mergeCell ref="N15:P15"/>
    <mergeCell ref="Q15:X15"/>
    <mergeCell ref="Y15:AE15"/>
    <mergeCell ref="AF15:AM15"/>
    <mergeCell ref="AN15:AU15"/>
    <mergeCell ref="BD19:BE19"/>
    <mergeCell ref="A14:M14"/>
    <mergeCell ref="N14:P14"/>
    <mergeCell ref="Q14:X14"/>
    <mergeCell ref="Y14:AE14"/>
    <mergeCell ref="AF14:AM14"/>
    <mergeCell ref="AN14:AU14"/>
    <mergeCell ref="AV14:BC14"/>
    <mergeCell ref="BD14:BK14"/>
    <mergeCell ref="AV15:BC15"/>
    <mergeCell ref="BD15:BK15"/>
    <mergeCell ref="BL14:BV14"/>
    <mergeCell ref="A13:M13"/>
    <mergeCell ref="N13:P13"/>
    <mergeCell ref="Q13:X13"/>
    <mergeCell ref="Y13:AE13"/>
    <mergeCell ref="AF13:AM13"/>
    <mergeCell ref="AN13:AU13"/>
    <mergeCell ref="AV13:BC13"/>
    <mergeCell ref="BD13:BK13"/>
    <mergeCell ref="BL13:BV13"/>
    <mergeCell ref="AV11:BC11"/>
    <mergeCell ref="BD11:BK11"/>
    <mergeCell ref="BL11:BV11"/>
    <mergeCell ref="A12:M12"/>
    <mergeCell ref="N12:P12"/>
    <mergeCell ref="Q12:X12"/>
    <mergeCell ref="Y12:AE12"/>
    <mergeCell ref="AF12:AM12"/>
    <mergeCell ref="AN12:AU12"/>
    <mergeCell ref="AV12:BC12"/>
    <mergeCell ref="A11:M11"/>
    <mergeCell ref="N11:P11"/>
    <mergeCell ref="Q11:X11"/>
    <mergeCell ref="Y11:AE11"/>
    <mergeCell ref="AF11:AM11"/>
    <mergeCell ref="AN11:AU11"/>
    <mergeCell ref="BD12:BK12"/>
    <mergeCell ref="BL12:BV12"/>
    <mergeCell ref="A10:M10"/>
    <mergeCell ref="N10:P10"/>
    <mergeCell ref="Q10:X10"/>
    <mergeCell ref="Y10:AE10"/>
    <mergeCell ref="AF10:AM10"/>
    <mergeCell ref="AN10:AU10"/>
    <mergeCell ref="AV10:BC10"/>
    <mergeCell ref="BD10:BK10"/>
    <mergeCell ref="BL10:BV10"/>
    <mergeCell ref="A9:M9"/>
    <mergeCell ref="N9:P9"/>
    <mergeCell ref="Q9:X9"/>
    <mergeCell ref="Y9:AE9"/>
    <mergeCell ref="AF9:AM9"/>
    <mergeCell ref="AN9:AU9"/>
    <mergeCell ref="AV9:BC9"/>
    <mergeCell ref="BD9:BK9"/>
    <mergeCell ref="BL9:BV9"/>
    <mergeCell ref="AV7:BC7"/>
    <mergeCell ref="BD7:BK7"/>
    <mergeCell ref="BL7:BV7"/>
    <mergeCell ref="A8:M8"/>
    <mergeCell ref="N8:P8"/>
    <mergeCell ref="Q8:X8"/>
    <mergeCell ref="Y8:AE8"/>
    <mergeCell ref="AF8:AM8"/>
    <mergeCell ref="AN8:AU8"/>
    <mergeCell ref="AV8:BC8"/>
    <mergeCell ref="A7:M7"/>
    <mergeCell ref="N7:P7"/>
    <mergeCell ref="Q7:X7"/>
    <mergeCell ref="Y7:AE7"/>
    <mergeCell ref="AF7:AM7"/>
    <mergeCell ref="AN7:AU7"/>
    <mergeCell ref="BD8:BK8"/>
    <mergeCell ref="BL8:BV8"/>
    <mergeCell ref="A5:A6"/>
    <mergeCell ref="B5:L6"/>
    <mergeCell ref="M5:M6"/>
    <mergeCell ref="N5:P6"/>
    <mergeCell ref="Q5:Q6"/>
    <mergeCell ref="R5:W6"/>
    <mergeCell ref="A1:BV1"/>
    <mergeCell ref="A2:BV2"/>
    <mergeCell ref="A3:BV3"/>
    <mergeCell ref="B4:E4"/>
    <mergeCell ref="G4:AE4"/>
    <mergeCell ref="AG4:AL4"/>
    <mergeCell ref="AN4:BV4"/>
    <mergeCell ref="X5:X6"/>
    <mergeCell ref="Y5:Y6"/>
    <mergeCell ref="Z5:AD6"/>
    <mergeCell ref="AE5:AE6"/>
    <mergeCell ref="AF5:BV5"/>
    <mergeCell ref="AG6:AL6"/>
    <mergeCell ref="AO6:AT6"/>
    <mergeCell ref="AW6:BB6"/>
    <mergeCell ref="BE6:BJ6"/>
    <mergeCell ref="BL6:BV6"/>
  </mergeCells>
  <phoneticPr fontId="30"/>
  <pageMargins left="0.98425196850393704" right="0.78740157480314965" top="0.98425196850393704" bottom="0.98425196850393704" header="0.51181102362204722" footer="0.51181102362204722"/>
  <pageSetup paperSize="9"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8486-2ECB-451C-838B-59860A1DA77A}">
  <dimension ref="A1:B14"/>
  <sheetViews>
    <sheetView showGridLines="0" view="pageBreakPreview" zoomScale="60" zoomScaleNormal="100" workbookViewId="0">
      <selection activeCell="B13" sqref="B13"/>
    </sheetView>
  </sheetViews>
  <sheetFormatPr defaultRowHeight="13.5"/>
  <cols>
    <col min="1" max="1" width="23.375" style="24" customWidth="1"/>
    <col min="2" max="2" width="54.25" style="24" customWidth="1"/>
    <col min="3" max="16384" width="9" style="24"/>
  </cols>
  <sheetData>
    <row r="1" spans="1:2">
      <c r="A1" s="189" t="s">
        <v>53</v>
      </c>
      <c r="B1" s="190"/>
    </row>
    <row r="2" spans="1:2" ht="14.25">
      <c r="A2" s="25"/>
    </row>
    <row r="3" spans="1:2">
      <c r="A3" s="191" t="s">
        <v>52</v>
      </c>
      <c r="B3" s="190"/>
    </row>
    <row r="4" spans="1:2" ht="14.25">
      <c r="A4" s="25"/>
    </row>
    <row r="5" spans="1:2" ht="60" customHeight="1">
      <c r="A5" s="26" t="s">
        <v>51</v>
      </c>
      <c r="B5" s="27" t="str">
        <f>入力用!B5</f>
        <v>○○高校　陸上競技部</v>
      </c>
    </row>
    <row r="6" spans="1:2" ht="60" customHeight="1">
      <c r="A6" s="26" t="s">
        <v>50</v>
      </c>
      <c r="B6" s="27" t="str">
        <f>入力用!B4</f>
        <v>○○市○○町○番○○号</v>
      </c>
    </row>
    <row r="7" spans="1:2" ht="60" customHeight="1">
      <c r="A7" s="26" t="s">
        <v>49</v>
      </c>
      <c r="B7" s="27" t="str">
        <f>TEXT(入力用!B14,"ggge")&amp;"年"&amp;MONTH(入力用!B14)&amp;"月"&amp;DAY(入力用!B14)&amp;"日～"&amp;DAY(入力用!B15)&amp;"日"</f>
        <v>令和4年8月6日～10日</v>
      </c>
    </row>
    <row r="8" spans="1:2" ht="60" customHeight="1">
      <c r="A8" s="26" t="s">
        <v>48</v>
      </c>
      <c r="B8" s="26" t="s">
        <v>47</v>
      </c>
    </row>
    <row r="9" spans="1:2" ht="21.75" customHeight="1">
      <c r="A9" s="192" t="s">
        <v>46</v>
      </c>
      <c r="B9" s="79" t="str">
        <f>入力用!B10&amp;"　人　×　"&amp;入力用!C10&amp;"　泊　=　"&amp;入力用!E10&amp;"　人"</f>
        <v>3　人　×　1　泊　=　3　人</v>
      </c>
    </row>
    <row r="10" spans="1:2" ht="21.75" customHeight="1">
      <c r="A10" s="193"/>
      <c r="B10" s="29" t="str">
        <f>入力用!B11&amp;"　人　×　"&amp;入力用!C11&amp;"　泊　=　"&amp;入力用!E11&amp;"　人"</f>
        <v>4　人　×　10　泊　=　40　人</v>
      </c>
    </row>
    <row r="11" spans="1:2" ht="21.75" customHeight="1">
      <c r="A11" s="193"/>
      <c r="B11" s="29" t="str">
        <f>入力用!B12&amp;"　人　×　"&amp;入力用!C12&amp;"　泊　=　"&amp;IF(入力用!E12=0,"",入力用!E12)&amp;"　人"</f>
        <v>　人　×　　泊　=　　人</v>
      </c>
    </row>
    <row r="12" spans="1:2" s="72" customFormat="1" ht="21.75" customHeight="1">
      <c r="A12" s="194"/>
      <c r="B12" s="80">
        <f>入力用!F11</f>
        <v>43</v>
      </c>
    </row>
    <row r="13" spans="1:2" ht="336.75" customHeight="1">
      <c r="A13" s="26" t="s">
        <v>45</v>
      </c>
      <c r="B13" s="28" t="str">
        <f>"　"&amp;入力用!B13</f>
        <v>　全県駅伝に向けた強化練習のため、ラベンダー園、雁の里山本公園など美郷町の多彩な環境の下で走り込みを行う。</v>
      </c>
    </row>
    <row r="14" spans="1:2" ht="14.25">
      <c r="A14" s="25"/>
    </row>
  </sheetData>
  <mergeCells count="3">
    <mergeCell ref="A1:B1"/>
    <mergeCell ref="A3:B3"/>
    <mergeCell ref="A9:A12"/>
  </mergeCells>
  <phoneticPr fontId="30"/>
  <pageMargins left="0.98425196850393704" right="0.78740157480314965" top="0.98425196850393704" bottom="0.98425196850393704" header="0.51181102362204722" footer="0.51181102362204722"/>
  <pageSetup paperSize="9" orientation="portrait" blackAndWhite="1" horizontalDpi="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EB12E-545E-40C1-BE97-93478670B92B}">
  <dimension ref="A1:H22"/>
  <sheetViews>
    <sheetView view="pageBreakPreview" zoomScale="90" zoomScaleNormal="100" zoomScaleSheetLayoutView="90" workbookViewId="0">
      <selection activeCell="H13" sqref="H13"/>
    </sheetView>
  </sheetViews>
  <sheetFormatPr defaultRowHeight="13.5"/>
  <cols>
    <col min="1" max="1" width="4.25" customWidth="1"/>
    <col min="2" max="2" width="23.625" customWidth="1"/>
    <col min="3" max="3" width="14.375" customWidth="1"/>
    <col min="4" max="4" width="4.125" bestFit="1" customWidth="1"/>
    <col min="5" max="5" width="23.625" customWidth="1"/>
    <col min="6" max="6" width="14.375" customWidth="1"/>
  </cols>
  <sheetData>
    <row r="1" spans="1:8">
      <c r="A1" t="s">
        <v>54</v>
      </c>
    </row>
    <row r="3" spans="1:8" ht="17.25">
      <c r="A3" s="195" t="s">
        <v>58</v>
      </c>
      <c r="B3" s="195"/>
      <c r="C3" s="195"/>
      <c r="D3" s="195"/>
      <c r="E3" s="195"/>
      <c r="F3" s="195"/>
    </row>
    <row r="5" spans="1:8" s="32" customFormat="1" ht="28.5" customHeight="1">
      <c r="A5" s="33" t="s">
        <v>55</v>
      </c>
      <c r="B5" s="33" t="s">
        <v>56</v>
      </c>
      <c r="C5" s="34" t="s">
        <v>57</v>
      </c>
      <c r="D5" s="35" t="s">
        <v>55</v>
      </c>
      <c r="E5" s="33" t="s">
        <v>56</v>
      </c>
      <c r="F5" s="36" t="s">
        <v>57</v>
      </c>
    </row>
    <row r="6" spans="1:8" s="32" customFormat="1" ht="28.5" customHeight="1">
      <c r="A6" s="33">
        <v>1</v>
      </c>
      <c r="B6" s="37"/>
      <c r="C6" s="38"/>
      <c r="D6" s="35">
        <v>16</v>
      </c>
      <c r="E6" s="37"/>
      <c r="F6" s="38"/>
    </row>
    <row r="7" spans="1:8" s="32" customFormat="1" ht="28.5" customHeight="1">
      <c r="A7" s="33">
        <v>2</v>
      </c>
      <c r="B7" s="37"/>
      <c r="C7" s="38"/>
      <c r="D7" s="35">
        <v>17</v>
      </c>
      <c r="E7" s="37"/>
      <c r="F7" s="37"/>
    </row>
    <row r="8" spans="1:8" s="32" customFormat="1" ht="28.5" customHeight="1">
      <c r="A8" s="33">
        <v>3</v>
      </c>
      <c r="B8" s="37"/>
      <c r="C8" s="38"/>
      <c r="D8" s="35">
        <v>18</v>
      </c>
      <c r="E8" s="37"/>
      <c r="F8" s="37"/>
    </row>
    <row r="9" spans="1:8" s="32" customFormat="1" ht="28.5" customHeight="1">
      <c r="A9" s="33">
        <v>4</v>
      </c>
      <c r="B9" s="37"/>
      <c r="C9" s="38"/>
      <c r="D9" s="35">
        <v>19</v>
      </c>
      <c r="E9" s="37"/>
      <c r="F9" s="37"/>
    </row>
    <row r="10" spans="1:8" s="32" customFormat="1" ht="28.5" customHeight="1">
      <c r="A10" s="33">
        <v>5</v>
      </c>
      <c r="B10" s="37"/>
      <c r="C10" s="38"/>
      <c r="D10" s="35">
        <v>20</v>
      </c>
      <c r="E10" s="37"/>
      <c r="F10" s="37"/>
    </row>
    <row r="11" spans="1:8" s="32" customFormat="1" ht="28.5" customHeight="1">
      <c r="A11" s="33">
        <v>6</v>
      </c>
      <c r="B11" s="37"/>
      <c r="C11" s="38"/>
      <c r="D11" s="35">
        <v>21</v>
      </c>
      <c r="E11" s="37"/>
      <c r="F11" s="37"/>
      <c r="G11" s="83"/>
      <c r="H11" s="263" t="s">
        <v>149</v>
      </c>
    </row>
    <row r="12" spans="1:8" s="32" customFormat="1" ht="28.5" customHeight="1">
      <c r="A12" s="33">
        <v>7</v>
      </c>
      <c r="B12" s="37"/>
      <c r="C12" s="38"/>
      <c r="D12" s="35">
        <v>22</v>
      </c>
      <c r="E12" s="37"/>
      <c r="F12" s="37"/>
    </row>
    <row r="13" spans="1:8" s="32" customFormat="1" ht="28.5" customHeight="1">
      <c r="A13" s="33">
        <v>8</v>
      </c>
      <c r="B13" s="37"/>
      <c r="C13" s="38"/>
      <c r="D13" s="35">
        <v>23</v>
      </c>
      <c r="E13" s="37"/>
      <c r="F13" s="37"/>
    </row>
    <row r="14" spans="1:8" s="32" customFormat="1" ht="28.5" customHeight="1">
      <c r="A14" s="33">
        <v>9</v>
      </c>
      <c r="B14" s="37"/>
      <c r="C14" s="38"/>
      <c r="D14" s="35">
        <v>24</v>
      </c>
      <c r="E14" s="37"/>
      <c r="F14" s="37"/>
    </row>
    <row r="15" spans="1:8" s="32" customFormat="1" ht="28.5" customHeight="1">
      <c r="A15" s="33">
        <v>10</v>
      </c>
      <c r="B15" s="37"/>
      <c r="C15" s="38"/>
      <c r="D15" s="35">
        <v>25</v>
      </c>
      <c r="E15" s="37"/>
      <c r="F15" s="37"/>
    </row>
    <row r="16" spans="1:8" s="32" customFormat="1" ht="28.5" customHeight="1">
      <c r="A16" s="33">
        <v>11</v>
      </c>
      <c r="B16" s="37"/>
      <c r="C16" s="38"/>
      <c r="D16" s="35">
        <v>26</v>
      </c>
      <c r="E16" s="37"/>
      <c r="F16" s="37"/>
    </row>
    <row r="17" spans="1:6" s="32" customFormat="1" ht="28.5" customHeight="1">
      <c r="A17" s="33">
        <v>12</v>
      </c>
      <c r="B17" s="37"/>
      <c r="C17" s="38"/>
      <c r="D17" s="35">
        <v>27</v>
      </c>
      <c r="E17" s="37"/>
      <c r="F17" s="37"/>
    </row>
    <row r="18" spans="1:6" s="32" customFormat="1" ht="28.5" customHeight="1">
      <c r="A18" s="33">
        <v>13</v>
      </c>
      <c r="B18" s="37"/>
      <c r="C18" s="38"/>
      <c r="D18" s="35">
        <v>28</v>
      </c>
      <c r="E18" s="37"/>
      <c r="F18" s="37"/>
    </row>
    <row r="19" spans="1:6" s="32" customFormat="1" ht="28.5" customHeight="1">
      <c r="A19" s="33">
        <v>14</v>
      </c>
      <c r="B19" s="37"/>
      <c r="C19" s="38"/>
      <c r="D19" s="35">
        <v>29</v>
      </c>
      <c r="E19" s="37"/>
      <c r="F19" s="37"/>
    </row>
    <row r="20" spans="1:6" s="32" customFormat="1" ht="28.5" customHeight="1">
      <c r="A20" s="33">
        <v>15</v>
      </c>
      <c r="B20" s="37"/>
      <c r="C20" s="38"/>
      <c r="D20" s="35">
        <v>30</v>
      </c>
      <c r="E20" s="37"/>
      <c r="F20" s="37"/>
    </row>
    <row r="22" spans="1:6">
      <c r="A22" t="s">
        <v>59</v>
      </c>
    </row>
  </sheetData>
  <mergeCells count="1">
    <mergeCell ref="A3:F3"/>
  </mergeCells>
  <phoneticPr fontId="30"/>
  <pageMargins left="0.98425196850393704" right="0.78740157480314965" top="0.98425196850393704" bottom="0.98425196850393704" header="0.51181102362204722" footer="0.51181102362204722"/>
  <pageSetup paperSize="9" orientation="portrait" blackAndWhite="1" horizontalDpi="0"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4F82-E802-4D17-AC56-EAD35C35A1BC}">
  <dimension ref="A1:E36"/>
  <sheetViews>
    <sheetView workbookViewId="0">
      <selection activeCell="H15" sqref="H15"/>
    </sheetView>
  </sheetViews>
  <sheetFormatPr defaultRowHeight="13.5"/>
  <cols>
    <col min="1" max="1" width="11.75" style="43" customWidth="1"/>
    <col min="2" max="2" width="28.375" style="43" customWidth="1"/>
    <col min="3" max="3" width="11.75" style="43" customWidth="1"/>
    <col min="4" max="4" width="28.375" style="43" customWidth="1"/>
    <col min="5" max="16384" width="9" style="43"/>
  </cols>
  <sheetData>
    <row r="1" spans="1:5">
      <c r="A1" s="43" t="s">
        <v>65</v>
      </c>
    </row>
    <row r="3" spans="1:5" ht="17.25">
      <c r="A3" s="197" t="s">
        <v>73</v>
      </c>
      <c r="B3" s="197"/>
      <c r="C3" s="197"/>
      <c r="D3" s="197"/>
    </row>
    <row r="4" spans="1:5" ht="14.25">
      <c r="D4" s="44"/>
    </row>
    <row r="5" spans="1:5" ht="18.75" customHeight="1">
      <c r="C5" s="47" t="s">
        <v>77</v>
      </c>
      <c r="D5" s="62">
        <v>44746</v>
      </c>
    </row>
    <row r="6" spans="1:5" ht="16.5" customHeight="1">
      <c r="C6" s="47"/>
    </row>
    <row r="7" spans="1:5" ht="27.75" customHeight="1">
      <c r="A7" s="47" t="s">
        <v>74</v>
      </c>
      <c r="B7" s="50" t="str">
        <f>入力用!B5</f>
        <v>○○高校　陸上競技部</v>
      </c>
      <c r="C7" s="47" t="s">
        <v>75</v>
      </c>
      <c r="D7" s="49" t="str">
        <f>入力用!B7</f>
        <v>○○　○○</v>
      </c>
    </row>
    <row r="8" spans="1:5" ht="27.75" customHeight="1">
      <c r="A8" s="47"/>
      <c r="B8" s="47"/>
      <c r="C8" s="47" t="s">
        <v>76</v>
      </c>
      <c r="D8" s="49">
        <f>入力用!B8</f>
        <v>0</v>
      </c>
    </row>
    <row r="9" spans="1:5" ht="27.75" customHeight="1">
      <c r="A9" s="47"/>
      <c r="B9" s="47"/>
      <c r="C9" s="47"/>
    </row>
    <row r="10" spans="1:5" s="45" customFormat="1" ht="27.75" customHeight="1">
      <c r="A10" s="48" t="s">
        <v>67</v>
      </c>
      <c r="B10" s="53"/>
      <c r="C10" s="48" t="s">
        <v>70</v>
      </c>
      <c r="D10" s="53"/>
    </row>
    <row r="11" spans="1:5" s="45" customFormat="1" ht="27.75" customHeight="1">
      <c r="A11" s="48" t="s">
        <v>66</v>
      </c>
      <c r="B11" s="53"/>
      <c r="C11" s="48" t="s">
        <v>71</v>
      </c>
      <c r="D11" s="53"/>
    </row>
    <row r="12" spans="1:5" s="45" customFormat="1" ht="27.75" customHeight="1">
      <c r="A12" s="48" t="s">
        <v>68</v>
      </c>
      <c r="B12" s="53"/>
      <c r="C12" s="48" t="s">
        <v>72</v>
      </c>
      <c r="D12" s="53"/>
    </row>
    <row r="13" spans="1:5" ht="21.75" customHeight="1">
      <c r="A13" s="196" t="s">
        <v>69</v>
      </c>
      <c r="B13" s="196"/>
      <c r="C13" s="196"/>
      <c r="D13" s="196"/>
      <c r="E13" s="46"/>
    </row>
    <row r="14" spans="1:5" ht="21.75" customHeight="1">
      <c r="A14" s="196"/>
      <c r="B14" s="196"/>
      <c r="C14" s="196"/>
      <c r="D14" s="196"/>
      <c r="E14" s="46"/>
    </row>
    <row r="15" spans="1:5" ht="21.75" customHeight="1">
      <c r="A15" s="196"/>
      <c r="B15" s="196"/>
      <c r="C15" s="196"/>
      <c r="D15" s="196"/>
      <c r="E15" s="46"/>
    </row>
    <row r="16" spans="1:5" ht="21.75" customHeight="1">
      <c r="A16" s="196"/>
      <c r="B16" s="196"/>
      <c r="C16" s="196"/>
      <c r="D16" s="196"/>
      <c r="E16" s="46"/>
    </row>
    <row r="17" spans="1:5" ht="21.75" customHeight="1">
      <c r="A17" s="196"/>
      <c r="B17" s="196"/>
      <c r="C17" s="196"/>
      <c r="D17" s="196"/>
      <c r="E17" s="46"/>
    </row>
    <row r="18" spans="1:5" ht="21.75" customHeight="1">
      <c r="A18" s="196"/>
      <c r="B18" s="196"/>
      <c r="C18" s="196"/>
      <c r="D18" s="196"/>
      <c r="E18" s="46"/>
    </row>
    <row r="19" spans="1:5" ht="21.75" customHeight="1">
      <c r="A19" s="196"/>
      <c r="B19" s="196"/>
      <c r="C19" s="196"/>
      <c r="D19" s="196"/>
      <c r="E19" s="46"/>
    </row>
    <row r="20" spans="1:5" ht="21.75" customHeight="1">
      <c r="A20" s="196"/>
      <c r="B20" s="196"/>
      <c r="C20" s="196"/>
      <c r="D20" s="196"/>
      <c r="E20" s="46"/>
    </row>
    <row r="21" spans="1:5" ht="21.75" customHeight="1">
      <c r="A21" s="196"/>
      <c r="B21" s="196"/>
      <c r="C21" s="196"/>
      <c r="D21" s="196"/>
      <c r="E21" s="46"/>
    </row>
    <row r="22" spans="1:5" ht="21.75" customHeight="1">
      <c r="A22" s="196"/>
      <c r="B22" s="196"/>
      <c r="C22" s="196"/>
      <c r="D22" s="196"/>
      <c r="E22" s="46"/>
    </row>
    <row r="23" spans="1:5" ht="21.75" customHeight="1">
      <c r="A23" s="196"/>
      <c r="B23" s="196"/>
      <c r="C23" s="196"/>
      <c r="D23" s="196"/>
      <c r="E23" s="46"/>
    </row>
    <row r="24" spans="1:5" ht="21.75" customHeight="1">
      <c r="A24" s="196"/>
      <c r="B24" s="196"/>
      <c r="C24" s="196"/>
      <c r="D24" s="196"/>
      <c r="E24" s="46"/>
    </row>
    <row r="25" spans="1:5" ht="21.75" customHeight="1">
      <c r="A25" s="196"/>
      <c r="B25" s="196"/>
      <c r="C25" s="196"/>
      <c r="D25" s="196"/>
      <c r="E25" s="46"/>
    </row>
    <row r="26" spans="1:5" ht="21.75" customHeight="1">
      <c r="A26" s="196"/>
      <c r="B26" s="196"/>
      <c r="C26" s="196"/>
      <c r="D26" s="196"/>
      <c r="E26" s="46"/>
    </row>
    <row r="27" spans="1:5" ht="21.75" customHeight="1">
      <c r="A27" s="196"/>
      <c r="B27" s="196"/>
      <c r="C27" s="196"/>
      <c r="D27" s="196"/>
      <c r="E27" s="46"/>
    </row>
    <row r="28" spans="1:5" ht="21.75" customHeight="1">
      <c r="A28" s="196"/>
      <c r="B28" s="196"/>
      <c r="C28" s="196"/>
      <c r="D28" s="196"/>
      <c r="E28" s="46"/>
    </row>
    <row r="29" spans="1:5" ht="21.75" customHeight="1">
      <c r="A29" s="196"/>
      <c r="B29" s="196"/>
      <c r="C29" s="196"/>
      <c r="D29" s="196"/>
      <c r="E29" s="46"/>
    </row>
    <row r="30" spans="1:5" ht="21.75" customHeight="1">
      <c r="A30" s="196"/>
      <c r="B30" s="196"/>
      <c r="C30" s="196"/>
      <c r="D30" s="196"/>
      <c r="E30" s="46"/>
    </row>
    <row r="31" spans="1:5" ht="21.75" customHeight="1">
      <c r="A31" s="196"/>
      <c r="B31" s="196"/>
      <c r="C31" s="196"/>
      <c r="D31" s="196"/>
      <c r="E31" s="46"/>
    </row>
    <row r="32" spans="1:5" ht="21.75" customHeight="1">
      <c r="A32" s="196"/>
      <c r="B32" s="196"/>
      <c r="C32" s="196"/>
      <c r="D32" s="196"/>
      <c r="E32" s="46"/>
    </row>
    <row r="33" spans="1:5" ht="21.75" customHeight="1">
      <c r="A33" s="196"/>
      <c r="B33" s="196"/>
      <c r="C33" s="196"/>
      <c r="D33" s="196"/>
      <c r="E33" s="46"/>
    </row>
    <row r="34" spans="1:5" ht="21.75" customHeight="1">
      <c r="A34" s="196"/>
      <c r="B34" s="196"/>
      <c r="C34" s="196"/>
      <c r="D34" s="196"/>
      <c r="E34" s="46"/>
    </row>
    <row r="35" spans="1:5" ht="21.75" customHeight="1">
      <c r="A35" s="196"/>
      <c r="B35" s="196"/>
      <c r="C35" s="196"/>
      <c r="D35" s="196"/>
    </row>
    <row r="36" spans="1:5" ht="21.75" customHeight="1">
      <c r="A36" s="196"/>
      <c r="B36" s="196"/>
      <c r="C36" s="196"/>
      <c r="D36" s="196"/>
    </row>
  </sheetData>
  <mergeCells count="2">
    <mergeCell ref="A13:D36"/>
    <mergeCell ref="A3:D3"/>
  </mergeCells>
  <phoneticPr fontId="30"/>
  <pageMargins left="0.98425196850393704" right="0.78740157480314965" top="0.98425196850393704" bottom="0.98425196850393704" header="0.51181102362204722" footer="0.51181102362204722"/>
  <pageSetup paperSize="9" orientation="portrait" blackAndWhite="1" horizontalDpi="0"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A2BB-1E9A-4C7F-8336-A59AA196A5E3}">
  <sheetPr>
    <pageSetUpPr fitToPage="1"/>
  </sheetPr>
  <dimension ref="A1:BV30"/>
  <sheetViews>
    <sheetView view="pageBreakPreview" zoomScaleNormal="95" zoomScaleSheetLayoutView="100" workbookViewId="0">
      <selection activeCell="P26" sqref="P26:AJ26"/>
    </sheetView>
  </sheetViews>
  <sheetFormatPr defaultColWidth="1.625" defaultRowHeight="18.75" customHeight="1"/>
  <cols>
    <col min="1" max="16384" width="1.625" style="30"/>
  </cols>
  <sheetData>
    <row r="1" spans="1:74" ht="18.75" customHeight="1">
      <c r="A1" s="100" t="s">
        <v>97</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ht="9"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8.75" customHeight="1">
      <c r="A3" s="101">
        <f>入力用!B19</f>
        <v>44788</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row>
    <row r="4" spans="1:74" ht="8.25"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row>
    <row r="5" spans="1:74" ht="18.75" customHeight="1">
      <c r="B5" s="97" t="s">
        <v>3</v>
      </c>
      <c r="C5" s="97"/>
      <c r="D5" s="97"/>
      <c r="E5" s="97"/>
      <c r="F5" s="97"/>
      <c r="G5" s="97"/>
      <c r="H5" s="97"/>
      <c r="I5" s="97"/>
      <c r="J5" s="97"/>
      <c r="K5" s="97"/>
      <c r="L5" s="97"/>
      <c r="M5" s="97"/>
      <c r="N5" s="97"/>
      <c r="O5" s="97"/>
      <c r="P5" s="97"/>
      <c r="Q5" s="97"/>
      <c r="R5" s="97"/>
      <c r="S5" s="97"/>
      <c r="T5" s="97"/>
      <c r="U5" s="97"/>
    </row>
    <row r="6" spans="1:74" ht="18.75" customHeight="1">
      <c r="AT6" s="103" t="s">
        <v>25</v>
      </c>
      <c r="AU6" s="103"/>
      <c r="AV6" s="103"/>
      <c r="AW6" s="103"/>
      <c r="AX6" s="103"/>
      <c r="AY6" s="103"/>
      <c r="AZ6" s="103"/>
      <c r="BB6" s="98" t="str">
        <f>入力用!B5</f>
        <v>○○高校　陸上競技部</v>
      </c>
      <c r="BC6" s="99"/>
      <c r="BD6" s="99"/>
      <c r="BE6" s="99"/>
      <c r="BF6" s="99"/>
      <c r="BG6" s="99"/>
      <c r="BH6" s="99"/>
      <c r="BI6" s="99"/>
      <c r="BJ6" s="99"/>
      <c r="BK6" s="99"/>
      <c r="BL6" s="99"/>
      <c r="BM6" s="99"/>
      <c r="BN6" s="99"/>
      <c r="BO6" s="99"/>
      <c r="BP6" s="99"/>
      <c r="BQ6" s="99"/>
      <c r="BR6" s="99"/>
      <c r="BS6" s="99"/>
      <c r="BT6" s="99"/>
      <c r="BU6" s="99"/>
      <c r="BV6" s="99"/>
    </row>
    <row r="7" spans="1:74" ht="18.75" customHeight="1">
      <c r="BB7" s="200" t="str">
        <f>入力用!B6</f>
        <v>○○　○○</v>
      </c>
      <c r="BC7" s="96"/>
      <c r="BD7" s="96"/>
      <c r="BE7" s="96"/>
      <c r="BF7" s="96"/>
      <c r="BG7" s="96"/>
      <c r="BH7" s="96"/>
      <c r="BI7" s="96"/>
      <c r="BJ7" s="96"/>
      <c r="BK7" s="96"/>
      <c r="BL7" s="96"/>
      <c r="BM7" s="96"/>
      <c r="BN7" s="96"/>
      <c r="BO7" s="96"/>
      <c r="BP7" s="96"/>
      <c r="BQ7" s="96"/>
      <c r="BR7" s="96"/>
      <c r="BS7" s="96"/>
      <c r="BT7" s="96"/>
      <c r="BU7" s="96"/>
      <c r="BV7" s="96"/>
    </row>
    <row r="8" spans="1:74" ht="18.75" customHeight="1">
      <c r="A8" s="103" t="s">
        <v>98</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8.25" customHeight="1">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row>
    <row r="10" spans="1:74" ht="18.75" customHeight="1">
      <c r="A10" s="198">
        <f>入力用!B17</f>
        <v>44759</v>
      </c>
      <c r="B10" s="198"/>
      <c r="C10" s="198"/>
      <c r="D10" s="198"/>
      <c r="E10" s="198"/>
      <c r="F10" s="198"/>
      <c r="G10" s="198"/>
      <c r="H10" s="198"/>
      <c r="I10" s="198"/>
      <c r="J10" s="198"/>
      <c r="K10" s="198"/>
      <c r="L10" s="198"/>
      <c r="M10" s="198"/>
      <c r="N10" s="198"/>
      <c r="O10" s="198"/>
      <c r="P10" s="198"/>
      <c r="Q10" s="198"/>
      <c r="R10" s="198"/>
      <c r="S10" s="198"/>
      <c r="T10" s="198"/>
      <c r="U10" s="198"/>
      <c r="V10" s="198"/>
      <c r="W10" s="199">
        <f>入力用!B18</f>
        <v>35</v>
      </c>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row>
    <row r="11" spans="1:74" ht="18.75" customHeight="1">
      <c r="A11" s="202" t="s">
        <v>113</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row>
    <row r="12" spans="1:74" ht="8.25" customHeight="1">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row>
    <row r="13" spans="1:74" ht="18.75" customHeight="1">
      <c r="A13" s="201" t="s">
        <v>7</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row>
    <row r="14" spans="1:74" ht="8.25" customHeight="1">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row>
    <row r="15" spans="1:74" ht="18.75" customHeight="1">
      <c r="A15" s="14"/>
      <c r="B15" s="125" t="s">
        <v>9</v>
      </c>
      <c r="C15" s="125"/>
      <c r="D15" s="114"/>
      <c r="E15" s="114"/>
      <c r="F15" s="114"/>
      <c r="G15" s="114"/>
      <c r="H15" s="114"/>
      <c r="I15" s="31"/>
      <c r="J15" s="126" t="s">
        <v>109</v>
      </c>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8"/>
    </row>
    <row r="16" spans="1:74" ht="18.75" customHeight="1">
      <c r="A16" s="203" t="s">
        <v>99</v>
      </c>
      <c r="B16" s="204"/>
      <c r="C16" s="205"/>
      <c r="D16" s="212" t="s">
        <v>100</v>
      </c>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t="s">
        <v>101</v>
      </c>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3" t="s">
        <v>102</v>
      </c>
      <c r="BI16" s="214"/>
      <c r="BJ16" s="214"/>
      <c r="BK16" s="214"/>
      <c r="BL16" s="214"/>
      <c r="BM16" s="214"/>
      <c r="BN16" s="214"/>
      <c r="BO16" s="214"/>
      <c r="BP16" s="214"/>
      <c r="BQ16" s="214"/>
      <c r="BR16" s="214"/>
      <c r="BS16" s="214"/>
      <c r="BT16" s="214"/>
      <c r="BU16" s="214"/>
      <c r="BV16" s="215"/>
    </row>
    <row r="17" spans="1:74" ht="18.75" customHeight="1">
      <c r="A17" s="206"/>
      <c r="B17" s="207"/>
      <c r="C17" s="208"/>
      <c r="D17" s="212" t="s">
        <v>26</v>
      </c>
      <c r="E17" s="212"/>
      <c r="F17" s="212"/>
      <c r="G17" s="212"/>
      <c r="H17" s="212"/>
      <c r="I17" s="212"/>
      <c r="J17" s="212"/>
      <c r="K17" s="212"/>
      <c r="L17" s="212"/>
      <c r="M17" s="212"/>
      <c r="N17" s="212"/>
      <c r="O17" s="212"/>
      <c r="P17" s="212"/>
      <c r="Q17" s="212"/>
      <c r="R17" s="212" t="s">
        <v>27</v>
      </c>
      <c r="S17" s="212"/>
      <c r="T17" s="212"/>
      <c r="U17" s="212"/>
      <c r="V17" s="212"/>
      <c r="W17" s="212" t="s">
        <v>28</v>
      </c>
      <c r="X17" s="212"/>
      <c r="Y17" s="212"/>
      <c r="Z17" s="212"/>
      <c r="AA17" s="212"/>
      <c r="AB17" s="212"/>
      <c r="AC17" s="212"/>
      <c r="AD17" s="212"/>
      <c r="AE17" s="212"/>
      <c r="AF17" s="212" t="s">
        <v>26</v>
      </c>
      <c r="AG17" s="212"/>
      <c r="AH17" s="212"/>
      <c r="AI17" s="212"/>
      <c r="AJ17" s="212"/>
      <c r="AK17" s="212"/>
      <c r="AL17" s="212"/>
      <c r="AM17" s="212"/>
      <c r="AN17" s="212"/>
      <c r="AO17" s="212"/>
      <c r="AP17" s="212"/>
      <c r="AQ17" s="212"/>
      <c r="AR17" s="212"/>
      <c r="AS17" s="212"/>
      <c r="AT17" s="212" t="s">
        <v>27</v>
      </c>
      <c r="AU17" s="212"/>
      <c r="AV17" s="212"/>
      <c r="AW17" s="212"/>
      <c r="AX17" s="212"/>
      <c r="AY17" s="212" t="s">
        <v>28</v>
      </c>
      <c r="AZ17" s="212"/>
      <c r="BA17" s="212"/>
      <c r="BB17" s="212"/>
      <c r="BC17" s="212"/>
      <c r="BD17" s="212"/>
      <c r="BE17" s="212"/>
      <c r="BF17" s="212"/>
      <c r="BG17" s="212"/>
      <c r="BH17" s="216"/>
      <c r="BI17" s="217"/>
      <c r="BJ17" s="217"/>
      <c r="BK17" s="217"/>
      <c r="BL17" s="217"/>
      <c r="BM17" s="217"/>
      <c r="BN17" s="217"/>
      <c r="BO17" s="217"/>
      <c r="BP17" s="217"/>
      <c r="BQ17" s="217"/>
      <c r="BR17" s="217"/>
      <c r="BS17" s="217"/>
      <c r="BT17" s="217"/>
      <c r="BU17" s="217"/>
      <c r="BV17" s="218"/>
    </row>
    <row r="18" spans="1:74" ht="18.75" customHeight="1">
      <c r="A18" s="206"/>
      <c r="B18" s="207"/>
      <c r="C18" s="208"/>
      <c r="D18" s="219" t="str">
        <f>IF('02 補助事業等計画書'!A7=0,"",'02 補助事業等計画書'!A7)</f>
        <v>宿泊費</v>
      </c>
      <c r="E18" s="220"/>
      <c r="F18" s="220"/>
      <c r="G18" s="220"/>
      <c r="H18" s="220"/>
      <c r="I18" s="220"/>
      <c r="J18" s="220"/>
      <c r="K18" s="220"/>
      <c r="L18" s="220"/>
      <c r="M18" s="220"/>
      <c r="N18" s="220"/>
      <c r="O18" s="220"/>
      <c r="P18" s="220"/>
      <c r="Q18" s="221"/>
      <c r="R18" s="222">
        <f>IF('02 補助事業等計画書'!N7=0,"",'02 補助事業等計画書'!N7)</f>
        <v>43</v>
      </c>
      <c r="S18" s="222"/>
      <c r="T18" s="222"/>
      <c r="U18" s="222"/>
      <c r="V18" s="222"/>
      <c r="W18" s="223">
        <f>IF('02 補助事業等計画書'!Q7=0,"",'02 補助事業等計画書'!Q7)</f>
        <v>258000</v>
      </c>
      <c r="X18" s="223"/>
      <c r="Y18" s="223"/>
      <c r="Z18" s="223"/>
      <c r="AA18" s="223"/>
      <c r="AB18" s="223"/>
      <c r="AC18" s="223"/>
      <c r="AD18" s="223"/>
      <c r="AE18" s="223"/>
      <c r="AF18" s="147" t="s">
        <v>145</v>
      </c>
      <c r="AG18" s="147"/>
      <c r="AH18" s="147"/>
      <c r="AI18" s="147"/>
      <c r="AJ18" s="147"/>
      <c r="AK18" s="147"/>
      <c r="AL18" s="147"/>
      <c r="AM18" s="147"/>
      <c r="AN18" s="147"/>
      <c r="AO18" s="147"/>
      <c r="AP18" s="147"/>
      <c r="AQ18" s="147"/>
      <c r="AR18" s="147"/>
      <c r="AS18" s="147"/>
      <c r="AT18" s="224">
        <v>43</v>
      </c>
      <c r="AU18" s="224"/>
      <c r="AV18" s="224"/>
      <c r="AW18" s="224"/>
      <c r="AX18" s="224"/>
      <c r="AY18" s="225">
        <v>258000</v>
      </c>
      <c r="AZ18" s="225"/>
      <c r="BA18" s="225"/>
      <c r="BB18" s="225"/>
      <c r="BC18" s="225"/>
      <c r="BD18" s="225"/>
      <c r="BE18" s="225"/>
      <c r="BF18" s="225"/>
      <c r="BG18" s="225"/>
      <c r="BH18" s="147"/>
      <c r="BI18" s="147"/>
      <c r="BJ18" s="147"/>
      <c r="BK18" s="147"/>
      <c r="BL18" s="147"/>
      <c r="BM18" s="147"/>
      <c r="BN18" s="147"/>
      <c r="BO18" s="147"/>
      <c r="BP18" s="147"/>
      <c r="BQ18" s="147"/>
      <c r="BR18" s="147"/>
      <c r="BS18" s="147"/>
      <c r="BT18" s="147"/>
      <c r="BU18" s="147"/>
      <c r="BV18" s="147"/>
    </row>
    <row r="19" spans="1:74" ht="18.75" customHeight="1">
      <c r="A19" s="206"/>
      <c r="B19" s="207"/>
      <c r="C19" s="208"/>
      <c r="D19" s="226" t="str">
        <f>IF('02 補助事業等計画書'!A8=0,"",'02 補助事業等計画書'!A8)</f>
        <v>レンタカー</v>
      </c>
      <c r="E19" s="226"/>
      <c r="F19" s="226"/>
      <c r="G19" s="226"/>
      <c r="H19" s="226"/>
      <c r="I19" s="226"/>
      <c r="J19" s="226"/>
      <c r="K19" s="226"/>
      <c r="L19" s="226"/>
      <c r="M19" s="226"/>
      <c r="N19" s="226"/>
      <c r="O19" s="226"/>
      <c r="P19" s="226"/>
      <c r="Q19" s="226"/>
      <c r="R19" s="222" t="str">
        <f>IF('02 補助事業等計画書'!N8=0,"",'02 補助事業等計画書'!N8)</f>
        <v/>
      </c>
      <c r="S19" s="222"/>
      <c r="T19" s="222"/>
      <c r="U19" s="222"/>
      <c r="V19" s="222"/>
      <c r="W19" s="223">
        <f>IF('02 補助事業等計画書'!Q8=0,"",'02 補助事業等計画書'!Q8)</f>
        <v>15400</v>
      </c>
      <c r="X19" s="223"/>
      <c r="Y19" s="223"/>
      <c r="Z19" s="223"/>
      <c r="AA19" s="223"/>
      <c r="AB19" s="223"/>
      <c r="AC19" s="223"/>
      <c r="AD19" s="223"/>
      <c r="AE19" s="223"/>
      <c r="AF19" s="147" t="s">
        <v>146</v>
      </c>
      <c r="AG19" s="147"/>
      <c r="AH19" s="147"/>
      <c r="AI19" s="147"/>
      <c r="AJ19" s="147"/>
      <c r="AK19" s="147"/>
      <c r="AL19" s="147"/>
      <c r="AM19" s="147"/>
      <c r="AN19" s="147"/>
      <c r="AO19" s="147"/>
      <c r="AP19" s="147"/>
      <c r="AQ19" s="147"/>
      <c r="AR19" s="147"/>
      <c r="AS19" s="147"/>
      <c r="AT19" s="224"/>
      <c r="AU19" s="224"/>
      <c r="AV19" s="224"/>
      <c r="AW19" s="224"/>
      <c r="AX19" s="224"/>
      <c r="AY19" s="225">
        <v>14500</v>
      </c>
      <c r="AZ19" s="225"/>
      <c r="BA19" s="225"/>
      <c r="BB19" s="225"/>
      <c r="BC19" s="225"/>
      <c r="BD19" s="225"/>
      <c r="BE19" s="225"/>
      <c r="BF19" s="225"/>
      <c r="BG19" s="225"/>
      <c r="BH19" s="147"/>
      <c r="BI19" s="147"/>
      <c r="BJ19" s="147"/>
      <c r="BK19" s="147"/>
      <c r="BL19" s="147"/>
      <c r="BM19" s="147"/>
      <c r="BN19" s="147"/>
      <c r="BO19" s="147"/>
      <c r="BP19" s="147"/>
      <c r="BQ19" s="147"/>
      <c r="BR19" s="147"/>
      <c r="BS19" s="147"/>
      <c r="BT19" s="147"/>
      <c r="BU19" s="147"/>
      <c r="BV19" s="147"/>
    </row>
    <row r="20" spans="1:74" ht="18.75" customHeight="1">
      <c r="A20" s="206"/>
      <c r="B20" s="207"/>
      <c r="C20" s="208"/>
      <c r="D20" s="226" t="str">
        <f>IF('02 補助事業等計画書'!A9=0,"",'02 補助事業等計画書'!A9)</f>
        <v>氷・薬品等</v>
      </c>
      <c r="E20" s="226"/>
      <c r="F20" s="226"/>
      <c r="G20" s="226"/>
      <c r="H20" s="226"/>
      <c r="I20" s="226"/>
      <c r="J20" s="226"/>
      <c r="K20" s="226"/>
      <c r="L20" s="226"/>
      <c r="M20" s="226"/>
      <c r="N20" s="226"/>
      <c r="O20" s="226"/>
      <c r="P20" s="226"/>
      <c r="Q20" s="226"/>
      <c r="R20" s="222" t="str">
        <f>IF('02 補助事業等計画書'!N9=0,"",'02 補助事業等計画書'!N9)</f>
        <v/>
      </c>
      <c r="S20" s="222"/>
      <c r="T20" s="222"/>
      <c r="U20" s="222"/>
      <c r="V20" s="222"/>
      <c r="W20" s="223">
        <f>IF('02 補助事業等計画書'!Q9=0,"",'02 補助事業等計画書'!Q9)</f>
        <v>3000</v>
      </c>
      <c r="X20" s="223"/>
      <c r="Y20" s="223"/>
      <c r="Z20" s="223"/>
      <c r="AA20" s="223"/>
      <c r="AB20" s="223"/>
      <c r="AC20" s="223"/>
      <c r="AD20" s="223"/>
      <c r="AE20" s="223"/>
      <c r="AF20" s="147" t="s">
        <v>147</v>
      </c>
      <c r="AG20" s="147"/>
      <c r="AH20" s="147"/>
      <c r="AI20" s="147"/>
      <c r="AJ20" s="147"/>
      <c r="AK20" s="147"/>
      <c r="AL20" s="147"/>
      <c r="AM20" s="147"/>
      <c r="AN20" s="147"/>
      <c r="AO20" s="147"/>
      <c r="AP20" s="147"/>
      <c r="AQ20" s="147"/>
      <c r="AR20" s="147"/>
      <c r="AS20" s="147"/>
      <c r="AT20" s="224"/>
      <c r="AU20" s="224"/>
      <c r="AV20" s="224"/>
      <c r="AW20" s="224"/>
      <c r="AX20" s="224"/>
      <c r="AY20" s="225">
        <v>3642</v>
      </c>
      <c r="AZ20" s="225"/>
      <c r="BA20" s="225"/>
      <c r="BB20" s="225"/>
      <c r="BC20" s="225"/>
      <c r="BD20" s="225"/>
      <c r="BE20" s="225"/>
      <c r="BF20" s="225"/>
      <c r="BG20" s="225"/>
      <c r="BH20" s="147"/>
      <c r="BI20" s="147"/>
      <c r="BJ20" s="147"/>
      <c r="BK20" s="147"/>
      <c r="BL20" s="147"/>
      <c r="BM20" s="147"/>
      <c r="BN20" s="147"/>
      <c r="BO20" s="147"/>
      <c r="BP20" s="147"/>
      <c r="BQ20" s="147"/>
      <c r="BR20" s="147"/>
      <c r="BS20" s="147"/>
      <c r="BT20" s="147"/>
      <c r="BU20" s="147"/>
      <c r="BV20" s="147"/>
    </row>
    <row r="21" spans="1:74" ht="18.75" customHeight="1">
      <c r="A21" s="206"/>
      <c r="B21" s="207"/>
      <c r="C21" s="208"/>
      <c r="D21" s="226" t="str">
        <f>IF('02 補助事業等計画書'!A10=0,"",'02 補助事業等計画書'!A10)</f>
        <v>ガソリン代</v>
      </c>
      <c r="E21" s="226"/>
      <c r="F21" s="226"/>
      <c r="G21" s="226"/>
      <c r="H21" s="226"/>
      <c r="I21" s="226"/>
      <c r="J21" s="226"/>
      <c r="K21" s="226"/>
      <c r="L21" s="226"/>
      <c r="M21" s="226"/>
      <c r="N21" s="226"/>
      <c r="O21" s="226"/>
      <c r="P21" s="226"/>
      <c r="Q21" s="226"/>
      <c r="R21" s="222" t="str">
        <f>IF('02 補助事業等計画書'!N10=0,"",'02 補助事業等計画書'!N10)</f>
        <v/>
      </c>
      <c r="S21" s="222"/>
      <c r="T21" s="222"/>
      <c r="U21" s="222"/>
      <c r="V21" s="222"/>
      <c r="W21" s="223">
        <f>IF('02 補助事業等計画書'!Q10=0,"",'02 補助事業等計画書'!Q10)</f>
        <v>1000</v>
      </c>
      <c r="X21" s="223"/>
      <c r="Y21" s="223"/>
      <c r="Z21" s="223"/>
      <c r="AA21" s="223"/>
      <c r="AB21" s="223"/>
      <c r="AC21" s="223"/>
      <c r="AD21" s="223"/>
      <c r="AE21" s="223"/>
      <c r="AF21" s="147" t="s">
        <v>148</v>
      </c>
      <c r="AG21" s="147"/>
      <c r="AH21" s="147"/>
      <c r="AI21" s="147"/>
      <c r="AJ21" s="147"/>
      <c r="AK21" s="147"/>
      <c r="AL21" s="147"/>
      <c r="AM21" s="147"/>
      <c r="AN21" s="147"/>
      <c r="AO21" s="147"/>
      <c r="AP21" s="147"/>
      <c r="AQ21" s="147"/>
      <c r="AR21" s="147"/>
      <c r="AS21" s="147"/>
      <c r="AT21" s="224"/>
      <c r="AU21" s="224"/>
      <c r="AV21" s="224"/>
      <c r="AW21" s="224"/>
      <c r="AX21" s="224"/>
      <c r="AY21" s="225">
        <v>980</v>
      </c>
      <c r="AZ21" s="225"/>
      <c r="BA21" s="225"/>
      <c r="BB21" s="225"/>
      <c r="BC21" s="225"/>
      <c r="BD21" s="225"/>
      <c r="BE21" s="225"/>
      <c r="BF21" s="225"/>
      <c r="BG21" s="225"/>
      <c r="BH21" s="147"/>
      <c r="BI21" s="147"/>
      <c r="BJ21" s="147"/>
      <c r="BK21" s="147"/>
      <c r="BL21" s="147"/>
      <c r="BM21" s="147"/>
      <c r="BN21" s="147"/>
      <c r="BO21" s="147"/>
      <c r="BP21" s="147"/>
      <c r="BQ21" s="147"/>
      <c r="BR21" s="147"/>
      <c r="BS21" s="147"/>
      <c r="BT21" s="147"/>
      <c r="BU21" s="147"/>
      <c r="BV21" s="147"/>
    </row>
    <row r="22" spans="1:74" ht="18.75" customHeight="1">
      <c r="A22" s="206"/>
      <c r="B22" s="207"/>
      <c r="C22" s="208"/>
      <c r="D22" s="226" t="str">
        <f>IF('02 補助事業等計画書'!A11=0,"",'02 補助事業等計画書'!A11)</f>
        <v/>
      </c>
      <c r="E22" s="226"/>
      <c r="F22" s="226"/>
      <c r="G22" s="226"/>
      <c r="H22" s="226"/>
      <c r="I22" s="226"/>
      <c r="J22" s="226"/>
      <c r="K22" s="226"/>
      <c r="L22" s="226"/>
      <c r="M22" s="226"/>
      <c r="N22" s="226"/>
      <c r="O22" s="226"/>
      <c r="P22" s="226"/>
      <c r="Q22" s="226"/>
      <c r="R22" s="222" t="str">
        <f>IF('02 補助事業等計画書'!N11=0,"",'02 補助事業等計画書'!N11)</f>
        <v/>
      </c>
      <c r="S22" s="222"/>
      <c r="T22" s="222"/>
      <c r="U22" s="222"/>
      <c r="V22" s="222"/>
      <c r="W22" s="223" t="str">
        <f>IF('02 補助事業等計画書'!Q11=0,"",'02 補助事業等計画書'!Q11)</f>
        <v/>
      </c>
      <c r="X22" s="223"/>
      <c r="Y22" s="223"/>
      <c r="Z22" s="223"/>
      <c r="AA22" s="223"/>
      <c r="AB22" s="223"/>
      <c r="AC22" s="223"/>
      <c r="AD22" s="223"/>
      <c r="AE22" s="223"/>
      <c r="AF22" s="147"/>
      <c r="AG22" s="147"/>
      <c r="AH22" s="147"/>
      <c r="AI22" s="147"/>
      <c r="AJ22" s="147"/>
      <c r="AK22" s="147"/>
      <c r="AL22" s="147"/>
      <c r="AM22" s="147"/>
      <c r="AN22" s="147"/>
      <c r="AO22" s="147"/>
      <c r="AP22" s="147"/>
      <c r="AQ22" s="147"/>
      <c r="AR22" s="147"/>
      <c r="AS22" s="147"/>
      <c r="AT22" s="224"/>
      <c r="AU22" s="224"/>
      <c r="AV22" s="224"/>
      <c r="AW22" s="224"/>
      <c r="AX22" s="224"/>
      <c r="AY22" s="225"/>
      <c r="AZ22" s="225"/>
      <c r="BA22" s="225"/>
      <c r="BB22" s="225"/>
      <c r="BC22" s="225"/>
      <c r="BD22" s="225"/>
      <c r="BE22" s="225"/>
      <c r="BF22" s="225"/>
      <c r="BG22" s="225"/>
      <c r="BH22" s="147"/>
      <c r="BI22" s="147"/>
      <c r="BJ22" s="147"/>
      <c r="BK22" s="147"/>
      <c r="BL22" s="147"/>
      <c r="BM22" s="147"/>
      <c r="BN22" s="147"/>
      <c r="BO22" s="147"/>
      <c r="BP22" s="147"/>
      <c r="BQ22" s="147"/>
      <c r="BR22" s="147"/>
      <c r="BS22" s="147"/>
      <c r="BT22" s="147"/>
      <c r="BU22" s="147"/>
      <c r="BV22" s="147"/>
    </row>
    <row r="23" spans="1:74" ht="18.75" customHeight="1">
      <c r="A23" s="206"/>
      <c r="B23" s="207"/>
      <c r="C23" s="208"/>
      <c r="D23" s="226" t="str">
        <f>IF('02 補助事業等計画書'!A12=0,"",'02 補助事業等計画書'!A12)</f>
        <v/>
      </c>
      <c r="E23" s="226"/>
      <c r="F23" s="226"/>
      <c r="G23" s="226"/>
      <c r="H23" s="226"/>
      <c r="I23" s="226"/>
      <c r="J23" s="226"/>
      <c r="K23" s="226"/>
      <c r="L23" s="226"/>
      <c r="M23" s="226"/>
      <c r="N23" s="226"/>
      <c r="O23" s="226"/>
      <c r="P23" s="226"/>
      <c r="Q23" s="226"/>
      <c r="R23" s="222" t="str">
        <f>IF('02 補助事業等計画書'!N12=0,"",'02 補助事業等計画書'!N12)</f>
        <v/>
      </c>
      <c r="S23" s="222"/>
      <c r="T23" s="222"/>
      <c r="U23" s="222"/>
      <c r="V23" s="222"/>
      <c r="W23" s="223" t="str">
        <f>IF('02 補助事業等計画書'!Q12=0,"",'02 補助事業等計画書'!Q12)</f>
        <v/>
      </c>
      <c r="X23" s="223"/>
      <c r="Y23" s="223"/>
      <c r="Z23" s="223"/>
      <c r="AA23" s="223"/>
      <c r="AB23" s="223"/>
      <c r="AC23" s="223"/>
      <c r="AD23" s="223"/>
      <c r="AE23" s="223"/>
      <c r="AF23" s="147"/>
      <c r="AG23" s="147"/>
      <c r="AH23" s="147"/>
      <c r="AI23" s="147"/>
      <c r="AJ23" s="147"/>
      <c r="AK23" s="147"/>
      <c r="AL23" s="147"/>
      <c r="AM23" s="147"/>
      <c r="AN23" s="147"/>
      <c r="AO23" s="147"/>
      <c r="AP23" s="147"/>
      <c r="AQ23" s="147"/>
      <c r="AR23" s="147"/>
      <c r="AS23" s="147"/>
      <c r="AT23" s="224"/>
      <c r="AU23" s="224"/>
      <c r="AV23" s="224"/>
      <c r="AW23" s="224"/>
      <c r="AX23" s="224"/>
      <c r="AY23" s="225"/>
      <c r="AZ23" s="225"/>
      <c r="BA23" s="225"/>
      <c r="BB23" s="225"/>
      <c r="BC23" s="225"/>
      <c r="BD23" s="225"/>
      <c r="BE23" s="225"/>
      <c r="BF23" s="225"/>
      <c r="BG23" s="225"/>
      <c r="BH23" s="147"/>
      <c r="BI23" s="147"/>
      <c r="BJ23" s="147"/>
      <c r="BK23" s="147"/>
      <c r="BL23" s="147"/>
      <c r="BM23" s="147"/>
      <c r="BN23" s="147"/>
      <c r="BO23" s="147"/>
      <c r="BP23" s="147"/>
      <c r="BQ23" s="147"/>
      <c r="BR23" s="147"/>
      <c r="BS23" s="147"/>
      <c r="BT23" s="147"/>
      <c r="BU23" s="147"/>
      <c r="BV23" s="147"/>
    </row>
    <row r="24" spans="1:74" ht="18.75" customHeight="1">
      <c r="A24" s="209"/>
      <c r="B24" s="210"/>
      <c r="C24" s="211"/>
      <c r="D24" s="226" t="str">
        <f>IF('02 補助事業等計画書'!A13=0,"",'02 補助事業等計画書'!A13)</f>
        <v/>
      </c>
      <c r="E24" s="226"/>
      <c r="F24" s="226"/>
      <c r="G24" s="226"/>
      <c r="H24" s="226"/>
      <c r="I24" s="226"/>
      <c r="J24" s="226"/>
      <c r="K24" s="226"/>
      <c r="L24" s="226"/>
      <c r="M24" s="226"/>
      <c r="N24" s="226"/>
      <c r="O24" s="226"/>
      <c r="P24" s="226"/>
      <c r="Q24" s="226"/>
      <c r="R24" s="222" t="str">
        <f>IF('02 補助事業等計画書'!N13=0,"",'02 補助事業等計画書'!N13)</f>
        <v/>
      </c>
      <c r="S24" s="222"/>
      <c r="T24" s="222"/>
      <c r="U24" s="222"/>
      <c r="V24" s="222"/>
      <c r="W24" s="223" t="str">
        <f>IF('02 補助事業等計画書'!Q13=0,"",'02 補助事業等計画書'!Q13)</f>
        <v/>
      </c>
      <c r="X24" s="223"/>
      <c r="Y24" s="223"/>
      <c r="Z24" s="223"/>
      <c r="AA24" s="223"/>
      <c r="AB24" s="223"/>
      <c r="AC24" s="223"/>
      <c r="AD24" s="223"/>
      <c r="AE24" s="223"/>
      <c r="AF24" s="147"/>
      <c r="AG24" s="147"/>
      <c r="AH24" s="147"/>
      <c r="AI24" s="147"/>
      <c r="AJ24" s="147"/>
      <c r="AK24" s="147"/>
      <c r="AL24" s="147"/>
      <c r="AM24" s="147"/>
      <c r="AN24" s="147"/>
      <c r="AO24" s="147"/>
      <c r="AP24" s="147"/>
      <c r="AQ24" s="147"/>
      <c r="AR24" s="147"/>
      <c r="AS24" s="147"/>
      <c r="AT24" s="224"/>
      <c r="AU24" s="224"/>
      <c r="AV24" s="224"/>
      <c r="AW24" s="224"/>
      <c r="AX24" s="224"/>
      <c r="AY24" s="225"/>
      <c r="AZ24" s="225"/>
      <c r="BA24" s="225"/>
      <c r="BB24" s="225"/>
      <c r="BC24" s="225"/>
      <c r="BD24" s="225"/>
      <c r="BE24" s="225"/>
      <c r="BF24" s="225"/>
      <c r="BG24" s="225"/>
      <c r="BH24" s="147"/>
      <c r="BI24" s="147"/>
      <c r="BJ24" s="147"/>
      <c r="BK24" s="147"/>
      <c r="BL24" s="147"/>
      <c r="BM24" s="147"/>
      <c r="BN24" s="147"/>
      <c r="BO24" s="147"/>
      <c r="BP24" s="147"/>
      <c r="BQ24" s="147"/>
      <c r="BR24" s="147"/>
      <c r="BS24" s="147"/>
      <c r="BT24" s="147"/>
      <c r="BU24" s="147"/>
      <c r="BV24" s="147"/>
    </row>
    <row r="25" spans="1:74" ht="18.75" customHeight="1">
      <c r="A25" s="14"/>
      <c r="B25" s="228" t="s">
        <v>37</v>
      </c>
      <c r="C25" s="228"/>
      <c r="D25" s="228"/>
      <c r="E25" s="228"/>
      <c r="F25" s="228"/>
      <c r="G25" s="228"/>
      <c r="H25" s="228"/>
      <c r="I25" s="228"/>
      <c r="J25" s="228"/>
      <c r="K25" s="228"/>
      <c r="L25" s="228"/>
      <c r="M25" s="228"/>
      <c r="N25" s="228"/>
      <c r="O25" s="228"/>
      <c r="P25" s="230">
        <f>入力用!B14</f>
        <v>44779</v>
      </c>
      <c r="Q25" s="231"/>
      <c r="R25" s="231"/>
      <c r="S25" s="231"/>
      <c r="T25" s="231"/>
      <c r="U25" s="231"/>
      <c r="V25" s="231"/>
      <c r="W25" s="231"/>
      <c r="X25" s="231"/>
      <c r="Y25" s="231"/>
      <c r="Z25" s="231"/>
      <c r="AA25" s="231"/>
      <c r="AB25" s="231"/>
      <c r="AC25" s="231"/>
      <c r="AD25" s="231"/>
      <c r="AE25" s="231"/>
      <c r="AF25" s="231"/>
      <c r="AG25" s="231"/>
      <c r="AH25" s="231"/>
      <c r="AI25" s="231"/>
      <c r="AJ25" s="231"/>
      <c r="AK25" s="65"/>
      <c r="AL25" s="118" t="s">
        <v>103</v>
      </c>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20"/>
    </row>
    <row r="26" spans="1:74" ht="18.75" customHeight="1">
      <c r="A26" s="14"/>
      <c r="B26" s="228" t="s">
        <v>38</v>
      </c>
      <c r="C26" s="228"/>
      <c r="D26" s="228"/>
      <c r="E26" s="228"/>
      <c r="F26" s="228"/>
      <c r="G26" s="228"/>
      <c r="H26" s="228"/>
      <c r="I26" s="228"/>
      <c r="J26" s="228"/>
      <c r="K26" s="228"/>
      <c r="L26" s="228"/>
      <c r="M26" s="228"/>
      <c r="N26" s="228"/>
      <c r="O26" s="228"/>
      <c r="P26" s="230">
        <f>入力用!B15</f>
        <v>44783</v>
      </c>
      <c r="Q26" s="231"/>
      <c r="R26" s="231"/>
      <c r="S26" s="231"/>
      <c r="T26" s="231"/>
      <c r="U26" s="231"/>
      <c r="V26" s="231"/>
      <c r="W26" s="231"/>
      <c r="X26" s="231"/>
      <c r="Y26" s="231"/>
      <c r="Z26" s="231"/>
      <c r="AA26" s="231"/>
      <c r="AB26" s="231"/>
      <c r="AC26" s="231"/>
      <c r="AD26" s="231"/>
      <c r="AE26" s="231"/>
      <c r="AF26" s="231"/>
      <c r="AG26" s="231"/>
      <c r="AH26" s="231"/>
      <c r="AI26" s="231"/>
      <c r="AJ26" s="231"/>
      <c r="AK26" s="65"/>
      <c r="AL26" s="234" t="s">
        <v>104</v>
      </c>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3"/>
    </row>
    <row r="27" spans="1:74" ht="18.75" customHeight="1">
      <c r="A27" s="14"/>
      <c r="B27" s="228" t="s">
        <v>105</v>
      </c>
      <c r="C27" s="228"/>
      <c r="D27" s="228"/>
      <c r="E27" s="228"/>
      <c r="F27" s="228"/>
      <c r="G27" s="228"/>
      <c r="H27" s="228"/>
      <c r="I27" s="228"/>
      <c r="J27" s="228"/>
      <c r="K27" s="228"/>
      <c r="L27" s="228"/>
      <c r="M27" s="228"/>
      <c r="N27" s="228"/>
      <c r="O27" s="228"/>
      <c r="P27" s="231">
        <f>入力用!B17</f>
        <v>44759</v>
      </c>
      <c r="Q27" s="231"/>
      <c r="R27" s="231"/>
      <c r="S27" s="231"/>
      <c r="T27" s="231"/>
      <c r="U27" s="231"/>
      <c r="V27" s="231"/>
      <c r="W27" s="231"/>
      <c r="X27" s="231"/>
      <c r="Y27" s="231"/>
      <c r="Z27" s="231"/>
      <c r="AA27" s="231"/>
      <c r="AB27" s="231"/>
      <c r="AC27" s="231"/>
      <c r="AD27" s="231"/>
      <c r="AE27" s="231"/>
      <c r="AF27" s="231"/>
      <c r="AG27" s="231"/>
      <c r="AH27" s="231"/>
      <c r="AI27" s="231"/>
      <c r="AJ27" s="231"/>
      <c r="AK27" s="65"/>
      <c r="AL27" s="227"/>
      <c r="AM27" s="181"/>
      <c r="AN27" s="181"/>
      <c r="AO27" s="181"/>
      <c r="AP27" s="181"/>
      <c r="AQ27" s="181"/>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3"/>
    </row>
    <row r="28" spans="1:74" ht="18.75" customHeight="1">
      <c r="A28" s="14"/>
      <c r="B28" s="228" t="s">
        <v>106</v>
      </c>
      <c r="C28" s="228"/>
      <c r="D28" s="228"/>
      <c r="E28" s="228"/>
      <c r="F28" s="228"/>
      <c r="G28" s="228"/>
      <c r="H28" s="228"/>
      <c r="I28" s="228"/>
      <c r="J28" s="228"/>
      <c r="K28" s="228"/>
      <c r="L28" s="228"/>
      <c r="M28" s="228"/>
      <c r="N28" s="228"/>
      <c r="O28" s="228"/>
      <c r="P28" s="229">
        <f>'01 申請書'!L25</f>
        <v>43000</v>
      </c>
      <c r="Q28" s="229"/>
      <c r="R28" s="229"/>
      <c r="S28" s="229"/>
      <c r="T28" s="229"/>
      <c r="U28" s="229"/>
      <c r="V28" s="229"/>
      <c r="W28" s="229"/>
      <c r="X28" s="229"/>
      <c r="Y28" s="229"/>
      <c r="Z28" s="229"/>
      <c r="AA28" s="229"/>
      <c r="AB28" s="229"/>
      <c r="AC28" s="229"/>
      <c r="AD28" s="229"/>
      <c r="AE28" s="229"/>
      <c r="AF28" s="229"/>
      <c r="AG28" s="229"/>
      <c r="AH28" s="229"/>
      <c r="AI28" s="229"/>
      <c r="AJ28" s="229"/>
      <c r="AK28" s="66"/>
      <c r="AL28" s="113"/>
      <c r="AM28" s="124"/>
      <c r="AN28" s="124"/>
      <c r="AO28" s="124"/>
      <c r="AP28" s="124"/>
      <c r="AQ28" s="124"/>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3"/>
    </row>
    <row r="29" spans="1:74" ht="8.25" customHeight="1">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row>
    <row r="30" spans="1:74" ht="18.75" customHeight="1">
      <c r="A30" s="96" t="s">
        <v>107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row>
  </sheetData>
  <mergeCells count="91">
    <mergeCell ref="A29:BV29"/>
    <mergeCell ref="A30:BV30"/>
    <mergeCell ref="D24:Q24"/>
    <mergeCell ref="R24:V24"/>
    <mergeCell ref="W24:AE24"/>
    <mergeCell ref="AF24:AS24"/>
    <mergeCell ref="AT24:AX24"/>
    <mergeCell ref="B25:O25"/>
    <mergeCell ref="P25:AJ25"/>
    <mergeCell ref="AL25:AQ25"/>
    <mergeCell ref="AR25:BV28"/>
    <mergeCell ref="B26:O26"/>
    <mergeCell ref="P26:AJ26"/>
    <mergeCell ref="AL26:AQ26"/>
    <mergeCell ref="B27:O27"/>
    <mergeCell ref="P27:AJ27"/>
    <mergeCell ref="AL27:AQ28"/>
    <mergeCell ref="B28:O28"/>
    <mergeCell ref="P28:AJ28"/>
    <mergeCell ref="AY24:BG24"/>
    <mergeCell ref="BH22:BV22"/>
    <mergeCell ref="D23:Q23"/>
    <mergeCell ref="R23:V23"/>
    <mergeCell ref="W23:AE23"/>
    <mergeCell ref="AF23:AS23"/>
    <mergeCell ref="AT23:AX23"/>
    <mergeCell ref="AY23:BG23"/>
    <mergeCell ref="BH23:BV23"/>
    <mergeCell ref="D22:Q22"/>
    <mergeCell ref="R22:V22"/>
    <mergeCell ref="W22:AE22"/>
    <mergeCell ref="AF22:AS22"/>
    <mergeCell ref="AT22:AX22"/>
    <mergeCell ref="AY22:BG22"/>
    <mergeCell ref="BH24:BV24"/>
    <mergeCell ref="BH20:BV20"/>
    <mergeCell ref="D21:Q21"/>
    <mergeCell ref="R21:V21"/>
    <mergeCell ref="W21:AE21"/>
    <mergeCell ref="AF21:AS21"/>
    <mergeCell ref="AT21:AX21"/>
    <mergeCell ref="AY21:BG21"/>
    <mergeCell ref="BH21:BV21"/>
    <mergeCell ref="D20:Q20"/>
    <mergeCell ref="R20:V20"/>
    <mergeCell ref="W20:AE20"/>
    <mergeCell ref="AF20:AS20"/>
    <mergeCell ref="AT20:AX20"/>
    <mergeCell ref="AY20:BG20"/>
    <mergeCell ref="BH18:BV18"/>
    <mergeCell ref="D19:Q19"/>
    <mergeCell ref="R19:V19"/>
    <mergeCell ref="W19:AE19"/>
    <mergeCell ref="AF19:AS19"/>
    <mergeCell ref="AT19:AX19"/>
    <mergeCell ref="AY19:BG19"/>
    <mergeCell ref="BH19:BV19"/>
    <mergeCell ref="A16:C24"/>
    <mergeCell ref="D16:AE16"/>
    <mergeCell ref="AF16:BG16"/>
    <mergeCell ref="BH16:BV17"/>
    <mergeCell ref="D17:Q17"/>
    <mergeCell ref="R17:V17"/>
    <mergeCell ref="W17:AE17"/>
    <mergeCell ref="AF17:AS17"/>
    <mergeCell ref="AT17:AX17"/>
    <mergeCell ref="AY17:BG17"/>
    <mergeCell ref="D18:Q18"/>
    <mergeCell ref="R18:V18"/>
    <mergeCell ref="W18:AE18"/>
    <mergeCell ref="AF18:AS18"/>
    <mergeCell ref="AT18:AX18"/>
    <mergeCell ref="AY18:BG18"/>
    <mergeCell ref="A12:BV12"/>
    <mergeCell ref="A13:BV13"/>
    <mergeCell ref="A11:BV11"/>
    <mergeCell ref="A14:BV14"/>
    <mergeCell ref="B15:H15"/>
    <mergeCell ref="J15:BV15"/>
    <mergeCell ref="A10:V10"/>
    <mergeCell ref="W10:BV10"/>
    <mergeCell ref="A9:BV9"/>
    <mergeCell ref="A1:BV1"/>
    <mergeCell ref="A2:BV2"/>
    <mergeCell ref="A3:BV3"/>
    <mergeCell ref="A4:BV4"/>
    <mergeCell ref="A8:BV8"/>
    <mergeCell ref="BB7:BV7"/>
    <mergeCell ref="BB6:BV6"/>
    <mergeCell ref="AT6:AZ6"/>
    <mergeCell ref="B5:U5"/>
  </mergeCells>
  <phoneticPr fontId="30"/>
  <printOptions horizontalCentered="1" verticalCentered="1"/>
  <pageMargins left="0.98425196850393704" right="0.78740157480314965" top="0.98425196850393704" bottom="0.98425196850393704" header="0.51181102362204722" footer="0.51181102362204722"/>
  <pageSetup paperSize="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3761-C316-4FE2-B8FD-21BC7A931ACB}">
  <dimension ref="A1:J14"/>
  <sheetViews>
    <sheetView showGridLines="0" view="pageBreakPreview" zoomScale="60" zoomScaleNormal="100" workbookViewId="0">
      <selection activeCell="E13" sqref="E13"/>
    </sheetView>
  </sheetViews>
  <sheetFormatPr defaultRowHeight="13.5"/>
  <cols>
    <col min="1" max="1" width="23.375" style="64" customWidth="1"/>
    <col min="2" max="2" width="54.25" style="64" customWidth="1"/>
    <col min="3" max="16384" width="9" style="64"/>
  </cols>
  <sheetData>
    <row r="1" spans="1:10">
      <c r="A1" s="189" t="s">
        <v>123</v>
      </c>
      <c r="B1" s="190"/>
    </row>
    <row r="2" spans="1:10" ht="14.25">
      <c r="A2" s="25"/>
    </row>
    <row r="3" spans="1:10">
      <c r="A3" s="191" t="s">
        <v>124</v>
      </c>
      <c r="B3" s="190"/>
    </row>
    <row r="4" spans="1:10" ht="14.25">
      <c r="A4" s="25"/>
    </row>
    <row r="5" spans="1:10" ht="60" customHeight="1">
      <c r="A5" s="63" t="s">
        <v>51</v>
      </c>
      <c r="B5" s="27" t="str">
        <f>入力用!B5</f>
        <v>○○高校　陸上競技部</v>
      </c>
    </row>
    <row r="6" spans="1:10" ht="60" customHeight="1">
      <c r="A6" s="63" t="s">
        <v>50</v>
      </c>
      <c r="B6" s="27" t="str">
        <f>入力用!B4</f>
        <v>○○市○○町○番○○号</v>
      </c>
    </row>
    <row r="7" spans="1:10" ht="60" customHeight="1">
      <c r="A7" s="63" t="s">
        <v>49</v>
      </c>
      <c r="B7" s="27" t="str">
        <f>TEXT(入力用!B14,"ggge")&amp;"年"&amp;MONTH(入力用!B14)&amp;"月"&amp;DAY(入力用!B14)&amp;"日～"&amp;DAY(入力用!B15)&amp;"日"</f>
        <v>令和4年8月6日～10日</v>
      </c>
    </row>
    <row r="8" spans="1:10" ht="60" customHeight="1">
      <c r="A8" s="63" t="s">
        <v>48</v>
      </c>
      <c r="B8" s="63" t="s">
        <v>47</v>
      </c>
      <c r="D8" s="84"/>
      <c r="E8" s="84"/>
      <c r="F8" s="84"/>
      <c r="G8" s="84"/>
      <c r="H8" s="84"/>
      <c r="I8" s="84"/>
      <c r="J8" s="84"/>
    </row>
    <row r="9" spans="1:10" ht="21.75" customHeight="1">
      <c r="A9" s="192" t="s">
        <v>46</v>
      </c>
      <c r="B9" s="79" t="str">
        <f>'03合宿等計画書'!B9</f>
        <v>3　人　×　1　泊　=　3　人</v>
      </c>
      <c r="D9" s="85" t="s">
        <v>137</v>
      </c>
      <c r="E9" s="84"/>
      <c r="F9" s="84"/>
      <c r="G9" s="84"/>
      <c r="H9" s="84"/>
      <c r="I9" s="84"/>
      <c r="J9" s="84"/>
    </row>
    <row r="10" spans="1:10" ht="21.75" customHeight="1">
      <c r="A10" s="193"/>
      <c r="B10" s="29" t="str">
        <f>'03合宿等計画書'!B10</f>
        <v>4　人　×　10　泊　=　40　人</v>
      </c>
      <c r="D10" s="85" t="s">
        <v>138</v>
      </c>
      <c r="E10" s="84"/>
      <c r="F10" s="84"/>
      <c r="G10" s="84"/>
      <c r="H10" s="84"/>
      <c r="I10" s="84"/>
      <c r="J10" s="84"/>
    </row>
    <row r="11" spans="1:10" ht="21.75" customHeight="1">
      <c r="A11" s="193"/>
      <c r="B11" s="29" t="str">
        <f>'03合宿等計画書'!B11</f>
        <v>　人　×　　泊　=　　人</v>
      </c>
      <c r="D11" s="84"/>
      <c r="E11" s="84"/>
      <c r="F11" s="84"/>
      <c r="G11" s="84"/>
      <c r="H11" s="84"/>
      <c r="I11" s="84"/>
      <c r="J11" s="84"/>
    </row>
    <row r="12" spans="1:10" s="81" customFormat="1" ht="21.75" customHeight="1">
      <c r="A12" s="194"/>
      <c r="B12" s="82">
        <f>'03合宿等計画書'!B12</f>
        <v>43</v>
      </c>
    </row>
    <row r="13" spans="1:10" ht="336.75" customHeight="1">
      <c r="A13" s="63" t="s">
        <v>125</v>
      </c>
      <c r="B13" s="67" t="str">
        <f>'03合宿等計画書'!B13</f>
        <v>　全県駅伝に向けた強化練習のため、ラベンダー園、雁の里山本公園など美郷町の多彩な環境の下で走り込みを行う。</v>
      </c>
    </row>
    <row r="14" spans="1:10" ht="14.25">
      <c r="A14" s="25"/>
    </row>
  </sheetData>
  <mergeCells count="3">
    <mergeCell ref="A1:B1"/>
    <mergeCell ref="A3:B3"/>
    <mergeCell ref="A9:A12"/>
  </mergeCells>
  <phoneticPr fontId="30"/>
  <pageMargins left="0.98425196850393704" right="0.78740157480314965" top="0.98425196850393704" bottom="0.98425196850393704" header="0.51181102362204722" footer="0.51181102362204722"/>
  <pageSetup paperSize="9" orientation="portrait" blackAndWhite="1" horizontalDpi="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CBF1-5CF8-4A84-AE60-1B6CCB99520F}">
  <dimension ref="A1:AW29"/>
  <sheetViews>
    <sheetView view="pageBreakPreview" zoomScale="60" zoomScaleNormal="95" workbookViewId="0">
      <selection activeCell="AC27" sqref="AC27:AU27"/>
    </sheetView>
  </sheetViews>
  <sheetFormatPr defaultColWidth="1.625" defaultRowHeight="24" customHeight="1"/>
  <cols>
    <col min="1" max="48" width="1.625" style="54"/>
    <col min="49" max="49" width="2.625" style="54" customWidth="1"/>
    <col min="50" max="304" width="1.625" style="54"/>
    <col min="305" max="305" width="2.625" style="54" customWidth="1"/>
    <col min="306" max="560" width="1.625" style="54"/>
    <col min="561" max="561" width="2.625" style="54" customWidth="1"/>
    <col min="562" max="816" width="1.625" style="54"/>
    <col min="817" max="817" width="2.625" style="54" customWidth="1"/>
    <col min="818" max="1072" width="1.625" style="54"/>
    <col min="1073" max="1073" width="2.625" style="54" customWidth="1"/>
    <col min="1074" max="1328" width="1.625" style="54"/>
    <col min="1329" max="1329" width="2.625" style="54" customWidth="1"/>
    <col min="1330" max="1584" width="1.625" style="54"/>
    <col min="1585" max="1585" width="2.625" style="54" customWidth="1"/>
    <col min="1586" max="1840" width="1.625" style="54"/>
    <col min="1841" max="1841" width="2.625" style="54" customWidth="1"/>
    <col min="1842" max="2096" width="1.625" style="54"/>
    <col min="2097" max="2097" width="2.625" style="54" customWidth="1"/>
    <col min="2098" max="2352" width="1.625" style="54"/>
    <col min="2353" max="2353" width="2.625" style="54" customWidth="1"/>
    <col min="2354" max="2608" width="1.625" style="54"/>
    <col min="2609" max="2609" width="2.625" style="54" customWidth="1"/>
    <col min="2610" max="2864" width="1.625" style="54"/>
    <col min="2865" max="2865" width="2.625" style="54" customWidth="1"/>
    <col min="2866" max="3120" width="1.625" style="54"/>
    <col min="3121" max="3121" width="2.625" style="54" customWidth="1"/>
    <col min="3122" max="3376" width="1.625" style="54"/>
    <col min="3377" max="3377" width="2.625" style="54" customWidth="1"/>
    <col min="3378" max="3632" width="1.625" style="54"/>
    <col min="3633" max="3633" width="2.625" style="54" customWidth="1"/>
    <col min="3634" max="3888" width="1.625" style="54"/>
    <col min="3889" max="3889" width="2.625" style="54" customWidth="1"/>
    <col min="3890" max="4144" width="1.625" style="54"/>
    <col min="4145" max="4145" width="2.625" style="54" customWidth="1"/>
    <col min="4146" max="4400" width="1.625" style="54"/>
    <col min="4401" max="4401" width="2.625" style="54" customWidth="1"/>
    <col min="4402" max="4656" width="1.625" style="54"/>
    <col min="4657" max="4657" width="2.625" style="54" customWidth="1"/>
    <col min="4658" max="4912" width="1.625" style="54"/>
    <col min="4913" max="4913" width="2.625" style="54" customWidth="1"/>
    <col min="4914" max="5168" width="1.625" style="54"/>
    <col min="5169" max="5169" width="2.625" style="54" customWidth="1"/>
    <col min="5170" max="5424" width="1.625" style="54"/>
    <col min="5425" max="5425" width="2.625" style="54" customWidth="1"/>
    <col min="5426" max="5680" width="1.625" style="54"/>
    <col min="5681" max="5681" width="2.625" style="54" customWidth="1"/>
    <col min="5682" max="5936" width="1.625" style="54"/>
    <col min="5937" max="5937" width="2.625" style="54" customWidth="1"/>
    <col min="5938" max="6192" width="1.625" style="54"/>
    <col min="6193" max="6193" width="2.625" style="54" customWidth="1"/>
    <col min="6194" max="6448" width="1.625" style="54"/>
    <col min="6449" max="6449" width="2.625" style="54" customWidth="1"/>
    <col min="6450" max="6704" width="1.625" style="54"/>
    <col min="6705" max="6705" width="2.625" style="54" customWidth="1"/>
    <col min="6706" max="6960" width="1.625" style="54"/>
    <col min="6961" max="6961" width="2.625" style="54" customWidth="1"/>
    <col min="6962" max="7216" width="1.625" style="54"/>
    <col min="7217" max="7217" width="2.625" style="54" customWidth="1"/>
    <col min="7218" max="7472" width="1.625" style="54"/>
    <col min="7473" max="7473" width="2.625" style="54" customWidth="1"/>
    <col min="7474" max="7728" width="1.625" style="54"/>
    <col min="7729" max="7729" width="2.625" style="54" customWidth="1"/>
    <col min="7730" max="7984" width="1.625" style="54"/>
    <col min="7985" max="7985" width="2.625" style="54" customWidth="1"/>
    <col min="7986" max="8240" width="1.625" style="54"/>
    <col min="8241" max="8241" width="2.625" style="54" customWidth="1"/>
    <col min="8242" max="8496" width="1.625" style="54"/>
    <col min="8497" max="8497" width="2.625" style="54" customWidth="1"/>
    <col min="8498" max="8752" width="1.625" style="54"/>
    <col min="8753" max="8753" width="2.625" style="54" customWidth="1"/>
    <col min="8754" max="9008" width="1.625" style="54"/>
    <col min="9009" max="9009" width="2.625" style="54" customWidth="1"/>
    <col min="9010" max="9264" width="1.625" style="54"/>
    <col min="9265" max="9265" width="2.625" style="54" customWidth="1"/>
    <col min="9266" max="9520" width="1.625" style="54"/>
    <col min="9521" max="9521" width="2.625" style="54" customWidth="1"/>
    <col min="9522" max="9776" width="1.625" style="54"/>
    <col min="9777" max="9777" width="2.625" style="54" customWidth="1"/>
    <col min="9778" max="10032" width="1.625" style="54"/>
    <col min="10033" max="10033" width="2.625" style="54" customWidth="1"/>
    <col min="10034" max="10288" width="1.625" style="54"/>
    <col min="10289" max="10289" width="2.625" style="54" customWidth="1"/>
    <col min="10290" max="10544" width="1.625" style="54"/>
    <col min="10545" max="10545" width="2.625" style="54" customWidth="1"/>
    <col min="10546" max="10800" width="1.625" style="54"/>
    <col min="10801" max="10801" width="2.625" style="54" customWidth="1"/>
    <col min="10802" max="11056" width="1.625" style="54"/>
    <col min="11057" max="11057" width="2.625" style="54" customWidth="1"/>
    <col min="11058" max="11312" width="1.625" style="54"/>
    <col min="11313" max="11313" width="2.625" style="54" customWidth="1"/>
    <col min="11314" max="11568" width="1.625" style="54"/>
    <col min="11569" max="11569" width="2.625" style="54" customWidth="1"/>
    <col min="11570" max="11824" width="1.625" style="54"/>
    <col min="11825" max="11825" width="2.625" style="54" customWidth="1"/>
    <col min="11826" max="12080" width="1.625" style="54"/>
    <col min="12081" max="12081" width="2.625" style="54" customWidth="1"/>
    <col min="12082" max="12336" width="1.625" style="54"/>
    <col min="12337" max="12337" width="2.625" style="54" customWidth="1"/>
    <col min="12338" max="12592" width="1.625" style="54"/>
    <col min="12593" max="12593" width="2.625" style="54" customWidth="1"/>
    <col min="12594" max="12848" width="1.625" style="54"/>
    <col min="12849" max="12849" width="2.625" style="54" customWidth="1"/>
    <col min="12850" max="13104" width="1.625" style="54"/>
    <col min="13105" max="13105" width="2.625" style="54" customWidth="1"/>
    <col min="13106" max="13360" width="1.625" style="54"/>
    <col min="13361" max="13361" width="2.625" style="54" customWidth="1"/>
    <col min="13362" max="13616" width="1.625" style="54"/>
    <col min="13617" max="13617" width="2.625" style="54" customWidth="1"/>
    <col min="13618" max="13872" width="1.625" style="54"/>
    <col min="13873" max="13873" width="2.625" style="54" customWidth="1"/>
    <col min="13874" max="14128" width="1.625" style="54"/>
    <col min="14129" max="14129" width="2.625" style="54" customWidth="1"/>
    <col min="14130" max="14384" width="1.625" style="54"/>
    <col min="14385" max="14385" width="2.625" style="54" customWidth="1"/>
    <col min="14386" max="14640" width="1.625" style="54"/>
    <col min="14641" max="14641" width="2.625" style="54" customWidth="1"/>
    <col min="14642" max="14896" width="1.625" style="54"/>
    <col min="14897" max="14897" width="2.625" style="54" customWidth="1"/>
    <col min="14898" max="15152" width="1.625" style="54"/>
    <col min="15153" max="15153" width="2.625" style="54" customWidth="1"/>
    <col min="15154" max="15408" width="1.625" style="54"/>
    <col min="15409" max="15409" width="2.625" style="54" customWidth="1"/>
    <col min="15410" max="15664" width="1.625" style="54"/>
    <col min="15665" max="15665" width="2.625" style="54" customWidth="1"/>
    <col min="15666" max="15920" width="1.625" style="54"/>
    <col min="15921" max="15921" width="2.625" style="54" customWidth="1"/>
    <col min="15922" max="16176" width="1.625" style="54"/>
    <col min="16177" max="16177" width="2.625" style="54" customWidth="1"/>
    <col min="16178" max="16384" width="1.625" style="54"/>
  </cols>
  <sheetData>
    <row r="1" spans="1:49" ht="24" customHeight="1" thickBot="1"/>
    <row r="2" spans="1:49" ht="24" customHeight="1">
      <c r="A2" s="254" t="s">
        <v>79</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6"/>
    </row>
    <row r="3" spans="1:49" ht="24" customHeight="1">
      <c r="A3" s="257"/>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9"/>
    </row>
    <row r="4" spans="1:49" ht="24" customHeight="1">
      <c r="A4" s="257"/>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9"/>
    </row>
    <row r="5" spans="1:49" ht="24" customHeight="1">
      <c r="A5" s="55"/>
      <c r="B5" s="56"/>
      <c r="C5" s="56" t="s">
        <v>80</v>
      </c>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7"/>
    </row>
    <row r="6" spans="1:49" ht="24" customHeight="1">
      <c r="A6" s="55"/>
      <c r="B6" s="56"/>
      <c r="C6" s="56" t="s">
        <v>81</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7"/>
    </row>
    <row r="7" spans="1:49" ht="24" customHeight="1">
      <c r="A7" s="243"/>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5"/>
    </row>
    <row r="8" spans="1:49" ht="24" customHeight="1">
      <c r="A8" s="55"/>
      <c r="B8" s="56"/>
      <c r="C8" s="56"/>
      <c r="D8" s="56"/>
      <c r="E8" s="56"/>
      <c r="F8" s="56"/>
      <c r="G8" s="56"/>
      <c r="H8" s="56"/>
      <c r="I8" s="56"/>
      <c r="J8" s="56"/>
      <c r="K8" s="260">
        <f>'01 申請書'!L25</f>
        <v>43000</v>
      </c>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56"/>
      <c r="AO8" s="56"/>
      <c r="AP8" s="56"/>
      <c r="AQ8" s="56"/>
      <c r="AR8" s="56"/>
      <c r="AS8" s="56"/>
      <c r="AT8" s="56"/>
      <c r="AU8" s="56"/>
      <c r="AV8" s="56"/>
      <c r="AW8" s="57"/>
    </row>
    <row r="9" spans="1:49" ht="24" customHeight="1">
      <c r="A9" s="55"/>
      <c r="B9" s="56"/>
      <c r="C9" s="56"/>
      <c r="D9" s="56"/>
      <c r="E9" s="56"/>
      <c r="F9" s="56"/>
      <c r="G9" s="56"/>
      <c r="H9" s="56"/>
      <c r="I9" s="56"/>
      <c r="J9" s="56"/>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56"/>
      <c r="AO9" s="56"/>
      <c r="AP9" s="56"/>
      <c r="AQ9" s="56"/>
      <c r="AR9" s="56"/>
      <c r="AS9" s="56"/>
      <c r="AT9" s="56"/>
      <c r="AU9" s="56"/>
      <c r="AV9" s="56"/>
      <c r="AW9" s="57"/>
    </row>
    <row r="10" spans="1:49" ht="24" customHeight="1">
      <c r="A10" s="243"/>
      <c r="B10" s="244"/>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5"/>
    </row>
    <row r="11" spans="1:49" ht="38.25" customHeight="1">
      <c r="A11" s="55"/>
      <c r="B11" s="56"/>
      <c r="C11" s="262" t="str">
        <f>"　令和"&amp;DBCS(入力用!B2)&amp;"年度美郷町宿泊交流館合宿応援事業費補助金として上記の金額を請求します。"</f>
        <v>　令和４年度美郷町宿泊交流館合宿応援事業費補助金として上記の金額を請求します。</v>
      </c>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56"/>
      <c r="AW11" s="57"/>
    </row>
    <row r="12" spans="1:49" ht="30" customHeight="1">
      <c r="A12" s="55"/>
      <c r="B12" s="56"/>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56"/>
      <c r="AW12" s="57"/>
    </row>
    <row r="13" spans="1:49" ht="24" customHeight="1">
      <c r="A13" s="55"/>
      <c r="B13" s="56"/>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6"/>
      <c r="AW13" s="57"/>
    </row>
    <row r="14" spans="1:49" ht="24" customHeight="1">
      <c r="A14" s="55"/>
      <c r="B14" s="56"/>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6"/>
      <c r="AW14" s="57"/>
    </row>
    <row r="15" spans="1:49" ht="24" customHeight="1">
      <c r="A15" s="243"/>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5"/>
    </row>
    <row r="16" spans="1:49" ht="24" customHeight="1">
      <c r="A16" s="55"/>
      <c r="B16" s="56"/>
      <c r="C16" s="250" t="s">
        <v>82</v>
      </c>
      <c r="D16" s="250"/>
      <c r="E16" s="250"/>
      <c r="F16" s="250"/>
      <c r="G16" s="250"/>
      <c r="H16" s="250"/>
      <c r="I16" s="250"/>
      <c r="J16" s="250"/>
      <c r="K16" s="250"/>
      <c r="L16" s="250"/>
      <c r="M16" s="250"/>
      <c r="N16" s="250"/>
      <c r="O16" s="250"/>
      <c r="P16" s="250"/>
      <c r="Q16" s="250"/>
      <c r="R16" s="250"/>
      <c r="S16" s="250"/>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7"/>
    </row>
    <row r="17" spans="1:49" ht="24" customHeight="1">
      <c r="A17" s="55"/>
      <c r="B17" s="251"/>
      <c r="C17" s="251"/>
      <c r="D17" s="251"/>
      <c r="E17" s="251"/>
      <c r="F17" s="251"/>
      <c r="G17" s="251"/>
      <c r="H17" s="251"/>
      <c r="I17" s="251"/>
      <c r="J17" s="251"/>
      <c r="K17" s="251"/>
      <c r="L17" s="251"/>
      <c r="M17" s="251"/>
      <c r="N17" s="251"/>
      <c r="O17" s="251"/>
      <c r="P17" s="251"/>
      <c r="Q17" s="251"/>
      <c r="R17" s="251"/>
      <c r="S17" s="251"/>
      <c r="T17" s="251"/>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7"/>
    </row>
    <row r="18" spans="1:49" ht="24" customHeight="1">
      <c r="A18" s="55"/>
      <c r="B18" s="56"/>
      <c r="C18" s="59"/>
      <c r="D18" s="59"/>
      <c r="E18" s="59"/>
      <c r="F18" s="59"/>
      <c r="G18" s="59"/>
      <c r="H18" s="59"/>
      <c r="I18" s="59"/>
      <c r="J18" s="59"/>
      <c r="K18" s="59"/>
      <c r="L18" s="59"/>
      <c r="M18" s="59"/>
      <c r="N18" s="59"/>
      <c r="O18" s="59"/>
      <c r="P18" s="59"/>
      <c r="Q18" s="59"/>
      <c r="R18" s="59"/>
      <c r="S18" s="59"/>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7"/>
    </row>
    <row r="19" spans="1:49" ht="24" customHeight="1">
      <c r="A19" s="55"/>
      <c r="B19" s="56"/>
      <c r="C19" s="59"/>
      <c r="D19" s="59"/>
      <c r="E19" s="59"/>
      <c r="F19" s="59"/>
      <c r="G19" s="59"/>
      <c r="H19" s="59"/>
      <c r="I19" s="59"/>
      <c r="J19" s="59"/>
      <c r="K19" s="59"/>
      <c r="L19" s="59"/>
      <c r="M19" s="59"/>
      <c r="N19" s="59"/>
      <c r="O19" s="59"/>
      <c r="P19" s="59"/>
      <c r="Q19" s="59"/>
      <c r="R19" s="59"/>
      <c r="S19" s="59"/>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7"/>
    </row>
    <row r="20" spans="1:49" ht="24" customHeight="1">
      <c r="A20" s="55" t="s">
        <v>83</v>
      </c>
      <c r="B20" s="56"/>
      <c r="C20" s="56"/>
      <c r="D20" s="56"/>
      <c r="E20" s="56"/>
      <c r="F20" s="56"/>
      <c r="G20" s="56"/>
      <c r="H20" s="56"/>
      <c r="I20" s="56"/>
      <c r="J20" s="56"/>
      <c r="K20" s="56"/>
      <c r="L20" s="56"/>
      <c r="M20" s="56"/>
      <c r="N20" s="56"/>
      <c r="O20" s="56"/>
      <c r="P20" s="56"/>
      <c r="Q20" s="56"/>
      <c r="R20" s="56"/>
      <c r="S20" s="56"/>
      <c r="T20" s="56"/>
      <c r="U20" s="252" t="s">
        <v>84</v>
      </c>
      <c r="V20" s="252"/>
      <c r="W20" s="252"/>
      <c r="X20" s="252"/>
      <c r="Y20" s="252"/>
      <c r="Z20" s="252"/>
      <c r="AA20" s="252"/>
      <c r="AB20" s="242" t="str">
        <f>入力用!B4</f>
        <v>○○市○○町○番○○号</v>
      </c>
      <c r="AC20" s="242"/>
      <c r="AD20" s="242"/>
      <c r="AE20" s="242"/>
      <c r="AF20" s="242"/>
      <c r="AG20" s="242"/>
      <c r="AH20" s="242"/>
      <c r="AI20" s="242"/>
      <c r="AJ20" s="242"/>
      <c r="AK20" s="242"/>
      <c r="AL20" s="242"/>
      <c r="AM20" s="242"/>
      <c r="AN20" s="242"/>
      <c r="AO20" s="242"/>
      <c r="AP20" s="242"/>
      <c r="AQ20" s="242"/>
      <c r="AR20" s="242"/>
      <c r="AS20" s="242"/>
      <c r="AT20" s="242"/>
      <c r="AU20" s="242"/>
      <c r="AV20" s="56"/>
      <c r="AW20" s="57"/>
    </row>
    <row r="21" spans="1:49" ht="24" customHeight="1">
      <c r="A21" s="55"/>
      <c r="B21" s="56"/>
      <c r="C21" s="56"/>
      <c r="D21" s="56"/>
      <c r="E21" s="56"/>
      <c r="F21" s="56"/>
      <c r="G21" s="56"/>
      <c r="H21" s="56"/>
      <c r="I21" s="56"/>
      <c r="J21" s="56"/>
      <c r="K21" s="56"/>
      <c r="L21" s="56"/>
      <c r="M21" s="56"/>
      <c r="N21" s="56"/>
      <c r="O21" s="56"/>
      <c r="P21" s="56"/>
      <c r="Q21" s="56"/>
      <c r="R21" s="56"/>
      <c r="S21" s="56"/>
      <c r="T21" s="56"/>
      <c r="U21" s="253" t="s">
        <v>85</v>
      </c>
      <c r="V21" s="253"/>
      <c r="W21" s="253"/>
      <c r="X21" s="253"/>
      <c r="Y21" s="253"/>
      <c r="Z21" s="253"/>
      <c r="AA21" s="253"/>
      <c r="AB21" s="242" t="str">
        <f>入力用!B5</f>
        <v>○○高校　陸上競技部</v>
      </c>
      <c r="AC21" s="242"/>
      <c r="AD21" s="242"/>
      <c r="AE21" s="242"/>
      <c r="AF21" s="242"/>
      <c r="AG21" s="242"/>
      <c r="AH21" s="242"/>
      <c r="AI21" s="242"/>
      <c r="AJ21" s="242"/>
      <c r="AK21" s="242"/>
      <c r="AL21" s="242"/>
      <c r="AM21" s="242"/>
      <c r="AN21" s="242"/>
      <c r="AO21" s="242"/>
      <c r="AP21" s="242"/>
      <c r="AQ21" s="242"/>
      <c r="AR21" s="242"/>
      <c r="AS21" s="242"/>
      <c r="AT21" s="242"/>
      <c r="AU21" s="242"/>
      <c r="AV21" s="56"/>
      <c r="AW21" s="57"/>
    </row>
    <row r="22" spans="1:49" ht="24" customHeight="1">
      <c r="A22" s="55"/>
      <c r="B22" s="56"/>
      <c r="C22" s="56"/>
      <c r="D22" s="56"/>
      <c r="E22" s="56"/>
      <c r="F22" s="56"/>
      <c r="G22" s="56"/>
      <c r="H22" s="56"/>
      <c r="I22" s="56"/>
      <c r="J22" s="56"/>
      <c r="K22" s="56"/>
      <c r="L22" s="56"/>
      <c r="M22" s="56"/>
      <c r="N22" s="56"/>
      <c r="O22" s="56"/>
      <c r="P22" s="56"/>
      <c r="Q22" s="56"/>
      <c r="R22" s="56"/>
      <c r="S22" s="56"/>
      <c r="T22" s="56"/>
      <c r="U22" s="253" t="s">
        <v>86</v>
      </c>
      <c r="V22" s="253"/>
      <c r="W22" s="253"/>
      <c r="X22" s="253"/>
      <c r="Y22" s="253"/>
      <c r="Z22" s="253"/>
      <c r="AA22" s="253"/>
      <c r="AB22" s="242" t="str">
        <f>入力用!B7</f>
        <v>○○　○○</v>
      </c>
      <c r="AC22" s="242"/>
      <c r="AD22" s="242"/>
      <c r="AE22" s="242"/>
      <c r="AF22" s="242"/>
      <c r="AG22" s="242"/>
      <c r="AH22" s="242"/>
      <c r="AI22" s="242"/>
      <c r="AJ22" s="242"/>
      <c r="AK22" s="242"/>
      <c r="AL22" s="242"/>
      <c r="AM22" s="242"/>
      <c r="AN22" s="242"/>
      <c r="AO22" s="242"/>
      <c r="AP22" s="242"/>
      <c r="AQ22" s="242"/>
      <c r="AR22" s="242"/>
      <c r="AS22" s="242"/>
      <c r="AT22" s="249" t="s">
        <v>87</v>
      </c>
      <c r="AU22" s="249"/>
      <c r="AV22" s="56"/>
      <c r="AW22" s="57"/>
    </row>
    <row r="23" spans="1:49" ht="24" customHeight="1">
      <c r="A23" s="55"/>
      <c r="B23" s="56"/>
      <c r="C23" s="56"/>
      <c r="D23" s="56"/>
      <c r="E23" s="56"/>
      <c r="F23" s="56"/>
      <c r="G23" s="56"/>
      <c r="H23" s="56"/>
      <c r="I23" s="56"/>
      <c r="J23" s="56"/>
      <c r="K23" s="56"/>
      <c r="L23" s="56"/>
      <c r="M23" s="56"/>
      <c r="N23" s="56"/>
      <c r="O23" s="56"/>
      <c r="P23" s="56"/>
      <c r="Q23" s="56"/>
      <c r="R23" s="56"/>
      <c r="S23" s="56"/>
      <c r="T23" s="56"/>
      <c r="U23" s="60"/>
      <c r="V23" s="60"/>
      <c r="W23" s="60"/>
      <c r="X23" s="60"/>
      <c r="Y23" s="60"/>
      <c r="Z23" s="60"/>
      <c r="AA23" s="60"/>
      <c r="AB23" s="56"/>
      <c r="AC23" s="56"/>
      <c r="AD23" s="56"/>
      <c r="AE23" s="56"/>
      <c r="AF23" s="56"/>
      <c r="AG23" s="56"/>
      <c r="AH23" s="56"/>
      <c r="AI23" s="56"/>
      <c r="AJ23" s="56"/>
      <c r="AK23" s="56"/>
      <c r="AL23" s="56"/>
      <c r="AM23" s="56"/>
      <c r="AN23" s="56"/>
      <c r="AO23" s="56"/>
      <c r="AP23" s="56"/>
      <c r="AQ23" s="56"/>
      <c r="AR23" s="56"/>
      <c r="AS23" s="56"/>
      <c r="AT23" s="61"/>
      <c r="AU23" s="61"/>
      <c r="AV23" s="56"/>
      <c r="AW23" s="57"/>
    </row>
    <row r="24" spans="1:49" ht="24" customHeight="1">
      <c r="A24" s="243"/>
      <c r="B24" s="244"/>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5"/>
    </row>
    <row r="25" spans="1:49" ht="21" customHeight="1">
      <c r="A25" s="55"/>
      <c r="B25" s="56"/>
      <c r="C25" s="56"/>
      <c r="D25" s="56"/>
      <c r="E25" s="56"/>
      <c r="F25" s="56"/>
      <c r="G25" s="56"/>
      <c r="H25" s="56"/>
      <c r="I25" s="56"/>
      <c r="J25" s="56"/>
      <c r="K25" s="56"/>
      <c r="L25" s="56"/>
      <c r="M25" s="56"/>
      <c r="N25" s="56"/>
      <c r="O25" s="56"/>
      <c r="P25" s="56"/>
      <c r="Q25" s="56"/>
      <c r="R25" s="56"/>
      <c r="S25" s="56"/>
      <c r="T25" s="56"/>
      <c r="U25" s="235" t="s">
        <v>88</v>
      </c>
      <c r="V25" s="235"/>
      <c r="W25" s="235"/>
      <c r="X25" s="235"/>
      <c r="Y25" s="235"/>
      <c r="Z25" s="235"/>
      <c r="AA25" s="235"/>
      <c r="AB25" s="235"/>
      <c r="AC25" s="246">
        <f>'05 振込口座届出書'!B10</f>
        <v>0</v>
      </c>
      <c r="AD25" s="247"/>
      <c r="AE25" s="247"/>
      <c r="AF25" s="247"/>
      <c r="AG25" s="247"/>
      <c r="AH25" s="247"/>
      <c r="AI25" s="247"/>
      <c r="AJ25" s="247"/>
      <c r="AK25" s="247"/>
      <c r="AL25" s="247"/>
      <c r="AM25" s="247"/>
      <c r="AN25" s="247"/>
      <c r="AO25" s="247"/>
      <c r="AP25" s="247"/>
      <c r="AQ25" s="247"/>
      <c r="AR25" s="247"/>
      <c r="AS25" s="247"/>
      <c r="AT25" s="247"/>
      <c r="AU25" s="248"/>
      <c r="AV25" s="56"/>
      <c r="AW25" s="57"/>
    </row>
    <row r="26" spans="1:49" ht="21" customHeight="1">
      <c r="A26" s="55"/>
      <c r="B26" s="56"/>
      <c r="C26" s="56"/>
      <c r="D26" s="56"/>
      <c r="E26" s="56"/>
      <c r="F26" s="56"/>
      <c r="G26" s="56"/>
      <c r="H26" s="56"/>
      <c r="I26" s="56"/>
      <c r="J26" s="56"/>
      <c r="K26" s="56"/>
      <c r="L26" s="56"/>
      <c r="M26" s="56"/>
      <c r="N26" s="56"/>
      <c r="O26" s="56"/>
      <c r="P26" s="56"/>
      <c r="Q26" s="56"/>
      <c r="R26" s="56"/>
      <c r="S26" s="56"/>
      <c r="T26" s="56"/>
      <c r="U26" s="235" t="s">
        <v>89</v>
      </c>
      <c r="V26" s="235"/>
      <c r="W26" s="235"/>
      <c r="X26" s="235"/>
      <c r="Y26" s="235"/>
      <c r="Z26" s="235"/>
      <c r="AA26" s="235"/>
      <c r="AB26" s="235"/>
      <c r="AC26" s="236">
        <f>'05 振込口座届出書'!D10</f>
        <v>0</v>
      </c>
      <c r="AD26" s="237"/>
      <c r="AE26" s="237"/>
      <c r="AF26" s="237"/>
      <c r="AG26" s="237"/>
      <c r="AH26" s="237"/>
      <c r="AI26" s="237"/>
      <c r="AJ26" s="237"/>
      <c r="AK26" s="237"/>
      <c r="AL26" s="237"/>
      <c r="AM26" s="237"/>
      <c r="AN26" s="237"/>
      <c r="AO26" s="237"/>
      <c r="AP26" s="237"/>
      <c r="AQ26" s="237"/>
      <c r="AR26" s="237"/>
      <c r="AS26" s="237"/>
      <c r="AT26" s="237"/>
      <c r="AU26" s="238"/>
      <c r="AV26" s="56"/>
      <c r="AW26" s="57"/>
    </row>
    <row r="27" spans="1:49" ht="21" customHeight="1">
      <c r="A27" s="55"/>
      <c r="B27" s="56"/>
      <c r="C27" s="56"/>
      <c r="D27" s="56"/>
      <c r="E27" s="56"/>
      <c r="F27" s="56"/>
      <c r="G27" s="56"/>
      <c r="H27" s="56"/>
      <c r="I27" s="56"/>
      <c r="J27" s="56"/>
      <c r="K27" s="56"/>
      <c r="L27" s="56"/>
      <c r="M27" s="56"/>
      <c r="N27" s="56"/>
      <c r="O27" s="56"/>
      <c r="P27" s="56"/>
      <c r="Q27" s="56"/>
      <c r="R27" s="56"/>
      <c r="S27" s="56"/>
      <c r="T27" s="56"/>
      <c r="U27" s="235" t="s">
        <v>90</v>
      </c>
      <c r="V27" s="235"/>
      <c r="W27" s="235"/>
      <c r="X27" s="235"/>
      <c r="Y27" s="235"/>
      <c r="Z27" s="235"/>
      <c r="AA27" s="235"/>
      <c r="AB27" s="235"/>
      <c r="AC27" s="236">
        <f>'05 振込口座届出書'!B12</f>
        <v>0</v>
      </c>
      <c r="AD27" s="237"/>
      <c r="AE27" s="237"/>
      <c r="AF27" s="237"/>
      <c r="AG27" s="237"/>
      <c r="AH27" s="237"/>
      <c r="AI27" s="237"/>
      <c r="AJ27" s="237"/>
      <c r="AK27" s="237"/>
      <c r="AL27" s="237"/>
      <c r="AM27" s="237"/>
      <c r="AN27" s="237"/>
      <c r="AO27" s="237"/>
      <c r="AP27" s="237"/>
      <c r="AQ27" s="237"/>
      <c r="AR27" s="237"/>
      <c r="AS27" s="237"/>
      <c r="AT27" s="237"/>
      <c r="AU27" s="238"/>
      <c r="AV27" s="56"/>
      <c r="AW27" s="57"/>
    </row>
    <row r="28" spans="1:49" ht="24" customHeight="1">
      <c r="A28" s="55"/>
      <c r="B28" s="56"/>
      <c r="C28" s="56"/>
      <c r="D28" s="56"/>
      <c r="E28" s="56"/>
      <c r="F28" s="56"/>
      <c r="G28" s="56"/>
      <c r="H28" s="56"/>
      <c r="I28" s="56"/>
      <c r="J28" s="56"/>
      <c r="K28" s="56"/>
      <c r="L28" s="56"/>
      <c r="M28" s="56"/>
      <c r="N28" s="56"/>
      <c r="O28" s="56"/>
      <c r="P28" s="56"/>
      <c r="Q28" s="56"/>
      <c r="R28" s="56"/>
      <c r="S28" s="56"/>
      <c r="T28" s="56"/>
      <c r="U28" s="235" t="s">
        <v>91</v>
      </c>
      <c r="V28" s="235"/>
      <c r="W28" s="235"/>
      <c r="X28" s="235"/>
      <c r="Y28" s="235"/>
      <c r="Z28" s="235"/>
      <c r="AA28" s="235"/>
      <c r="AB28" s="235"/>
      <c r="AC28" s="236">
        <f>'05 振込口座届出書'!D11</f>
        <v>0</v>
      </c>
      <c r="AD28" s="237"/>
      <c r="AE28" s="237"/>
      <c r="AF28" s="237"/>
      <c r="AG28" s="237"/>
      <c r="AH28" s="237"/>
      <c r="AI28" s="237"/>
      <c r="AJ28" s="237"/>
      <c r="AK28" s="237"/>
      <c r="AL28" s="237"/>
      <c r="AM28" s="237"/>
      <c r="AN28" s="237"/>
      <c r="AO28" s="237"/>
      <c r="AP28" s="237"/>
      <c r="AQ28" s="237"/>
      <c r="AR28" s="237"/>
      <c r="AS28" s="237"/>
      <c r="AT28" s="237"/>
      <c r="AU28" s="238"/>
      <c r="AV28" s="56"/>
      <c r="AW28" s="57"/>
    </row>
    <row r="29" spans="1:49" ht="24" customHeight="1" thickBot="1">
      <c r="A29" s="239"/>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1"/>
    </row>
  </sheetData>
  <mergeCells count="25">
    <mergeCell ref="A15:AW15"/>
    <mergeCell ref="A2:AW4"/>
    <mergeCell ref="A7:AW7"/>
    <mergeCell ref="K8:AM9"/>
    <mergeCell ref="A10:AW10"/>
    <mergeCell ref="C11:AU12"/>
    <mergeCell ref="C16:S16"/>
    <mergeCell ref="B17:T17"/>
    <mergeCell ref="U20:AA20"/>
    <mergeCell ref="U21:AA21"/>
    <mergeCell ref="U22:AA22"/>
    <mergeCell ref="AB20:AU20"/>
    <mergeCell ref="A24:AW24"/>
    <mergeCell ref="U25:AB25"/>
    <mergeCell ref="AC25:AU25"/>
    <mergeCell ref="U26:AB26"/>
    <mergeCell ref="AC26:AU26"/>
    <mergeCell ref="AT22:AU22"/>
    <mergeCell ref="U28:AB28"/>
    <mergeCell ref="AC28:AU28"/>
    <mergeCell ref="A29:AW29"/>
    <mergeCell ref="AB22:AS22"/>
    <mergeCell ref="AB21:AU21"/>
    <mergeCell ref="U27:AB27"/>
    <mergeCell ref="AC27:AU27"/>
  </mergeCells>
  <phoneticPr fontId="30"/>
  <pageMargins left="0.98425196850393704" right="0.78740157480314965" top="0.98425196850393704" bottom="0.98425196850393704"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入力用</vt:lpstr>
      <vt:lpstr>01 申請書</vt:lpstr>
      <vt:lpstr>02 補助事業等計画書</vt:lpstr>
      <vt:lpstr>03合宿等計画書</vt:lpstr>
      <vt:lpstr>04 合宿等参加者名簿</vt:lpstr>
      <vt:lpstr>05 振込口座届出書</vt:lpstr>
      <vt:lpstr>06 実績報告書</vt:lpstr>
      <vt:lpstr>07 合宿等実績書</vt:lpstr>
      <vt:lpstr>09 請求書</vt:lpstr>
      <vt:lpstr>'04 合宿等参加者名簿'!Print_Area</vt:lpstr>
      <vt:lpstr>'06 実績報告書'!Print_Area</vt:lpstr>
      <vt:lpstr>'07 合宿等実績書'!Print_Area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H23PC-D34</dc:creator>
  <cp:lastModifiedBy>sports03</cp:lastModifiedBy>
  <cp:lastPrinted>2022-08-01T00:26:16Z</cp:lastPrinted>
  <dcterms:created xsi:type="dcterms:W3CDTF">2012-01-12T00:43:03Z</dcterms:created>
  <dcterms:modified xsi:type="dcterms:W3CDTF">2023-04-17T04:12:49Z</dcterms:modified>
</cp:coreProperties>
</file>