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misatonas-02\kikaku\02企画財政班\27 財政\R7\20250821【県市町村課：98〆】令和５年度財政状況資料集の作成について（２回目）\03 提出\"/>
    </mc:Choice>
  </mc:AlternateContent>
  <xr:revisionPtr revIDLastSave="0" documentId="13_ncr:1_{5C9B473A-AFBF-4B39-BCFE-684C9ECD1B7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AM35" i="10"/>
  <c r="C35" i="10"/>
  <c r="BW34" i="10"/>
  <c r="U34" i="10"/>
  <c r="U35" i="10" s="1"/>
  <c r="C34" i="10"/>
  <c r="AM34" i="10" s="1"/>
  <c r="BW35" i="10" l="1"/>
  <c r="BW36" i="10" s="1"/>
  <c r="BW37" i="10" s="1"/>
  <c r="BW38" i="10" s="1"/>
  <c r="BW39" i="10" s="1"/>
  <c r="BW40" i="10" s="1"/>
  <c r="BW41" i="10" s="1"/>
  <c r="BW42" i="10" s="1"/>
  <c r="BW43"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<sst xmlns="http://schemas.openxmlformats.org/spreadsheetml/2006/main" count="1152" uniqueCount="574">
  <si>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</si>
  <si>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</si>
  <si>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</si>
  <si>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</si>
  <si>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</si>
  <si>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</si>
  <si>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</si>
  <si>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</si>
  <si>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</si>
  <si>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</si>
  <si>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</si>
  <si>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</si>
  <si>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</si>
  <si>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</si>
  <si>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</si>
  <si>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</si>
  <si>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</si>
  <si>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</si>
  <si>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</si>
  <si>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</si>
  <si>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</si>
  <si>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</si>
  <si>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</si>
  <si>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</si>
  <si>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</si>
  <si>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</si>
  <si>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</si>
  <si>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</si>
  <si>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</si>
  <si>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</si>
  <si>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</si>
  <si>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</si>
  <si>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</si>
  <si>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</si>
  <si>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</si>
  <si>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</si>
  <si>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</si>
  <si>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</si>
  <si>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</si>
  <si>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</si>
  <si>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</si>
  <si>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</si>
  <si>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</si>
  <si>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</si>
  <si>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</si>
  <si>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</si>
  <si>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</si>
  <si>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</si>
  <si>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</si>
  <si>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</si>
  <si>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</si>
  <si>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</si>
  <si>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</si>
  <si>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</si>
  <si>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</si>
  <si>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</si>
  <si>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</si>
  <si>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</si>
  <si>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</si>
  <si>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</si>
  <si>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</si>
  <si>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</si>
  <si>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</si>
  <si>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</si>
  <si>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</si>
  <si>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</si>
  <si>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</si>
  <si>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</si>
  <si>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</si>
  <si>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</si>
  <si>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</si>
  <si>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</si>
  <si>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</si>
  <si>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</si>
  <si>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</si>
  <si>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</si>
  <si>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</si>
  <si>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</si>
  <si>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</si>
  <si>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</si>
  <si>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</si>
  <si>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</si>
  <si>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</si>
  <si>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</si>
  <si>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</si>
  <si>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</si>
  <si>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</si>
  <si>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</si>
  <si>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</si>
  <si>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</si>
  <si>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</si>
  <si>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</si>
  <si>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</si>
  <si>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</si>
  <si>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</si>
  <si>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</si>
  <si>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</si>
  <si>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</si>
  <si>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</si>
  <si>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</si>
  <si>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</si>
  <si>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</si>
  <si>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</si>
  <si>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</si>
  <si>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</si>
  <si>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</si>
  <si>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</si>
  <si>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</si>
  <si>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</si>
  <si>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</si>
  <si>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</si>
  <si>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</si>
  <si>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</si>
  <si>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</si>
  <si>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</si>
  <si>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</si>
  <si>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</si>
  <si>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</si>
  <si>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</si>
  <si>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</si>
  <si>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</si>
  <si>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</si>
  <si>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</si>
  <si>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</si>
  <si>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</si>
  <si>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</si>
  <si>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</si>
  <si>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</si>
  <si>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</si>
  <si>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</si>
  <si>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</si>
  <si>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</si>
  <si>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</si>
  <si>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</si>
  <si>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</si>
  <si>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</si>
  <si>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</si>
  <si>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</si>
  <si>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</si>
  <si>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</si>
  <si>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</si>
  <si>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</si>
  <si>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</si>
  <si>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</si>
  <si>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</si>
  <si>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</si>
  <si>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</si>
  <si>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</si>
  <si>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</si>
  <si>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</si>
  <si>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</si>
  <si>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</si>
  <si>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</si>
  <si>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</si>
  <si>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</si>
  <si>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</si>
  <si>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</si>
  <si>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</si>
  <si>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</si>
  <si>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</si>
  <si>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</si>
  <si>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</si>
  <si>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</si>
  <si>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</si>
  <si>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</si>
  <si>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</si>
  <si>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</si>
  <si>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</si>
  <si>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</si>
  <si>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</si>
  <si>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</si>
  <si>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</si>
  <si>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</si>
  <si>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</si>
  <si>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</si>
  <si>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</si>
  <si>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</si>
  <si>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</si>
  <si>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</si>
  <si>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</si>
  <si>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</si>
  <si>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</si>
  <si>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</si>
  <si>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</si>
  <si>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</si>
  <si>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</si>
  <si>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</si>
  <si>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</si>
  <si>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</si>
  <si>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</si>
  <si>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</si>
  <si>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</si>
  <si>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</si>
  <si>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</si>
  <si>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</si>
  <si>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</si>
  <si>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</si>
  <si>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</si>
  <si>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</si>
  <si>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</si>
  <si>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</si>
  <si>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</si>
  <si>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</si>
  <si>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</si>
  <si>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秋田県美郷町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</si>
  <si>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</si>
  <si>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</si>
  <si>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</si>
  <si>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</si>
  <si>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</si>
  <si>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</si>
  <si>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</si>
  <si>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</si>
  <si>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</si>
  <si>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</si>
  <si>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</si>
  <si>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</si>
  <si>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</si>
  <si>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</si>
  <si>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</si>
  <si>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</si>
  <si>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</si>
  <si>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</si>
  <si>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</si>
  <si>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</si>
  <si>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</si>
  <si>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</si>
  <si>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</si>
  <si>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</si>
  <si>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</si>
  <si>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</si>
  <si>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</si>
  <si>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</si>
  <si>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</si>
  <si>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</si>
  <si>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</si>
  <si>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</si>
  <si>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</si>
  <si>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</si>
  <si>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</si>
  <si>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</si>
  <si>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</si>
  <si>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</si>
  <si>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</si>
  <si>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</si>
  <si>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</si>
  <si>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</si>
  <si>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</si>
  <si>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</si>
  <si>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</si>
  <si>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</si>
  <si>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</si>
  <si>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</si>
  <si>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</si>
  <si>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</si>
  <si>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</si>
  <si>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</si>
  <si>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</si>
  <si>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</si>
  <si>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</si>
  <si>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</si>
  <si>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</si>
  <si>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</si>
  <si>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</si>
  <si>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</si>
  <si>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</si>
  <si>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</si>
  <si>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</si>
  <si>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</si>
  <si>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</si>
  <si>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</si>
  <si>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</si>
  <si>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</si>
  <si>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</si>
  <si>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</si>
  <si>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</si>
  <si>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</si>
  <si>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</si>
  <si>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</si>
  <si>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</si>
  <si>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</si>
  <si>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</si>
  <si>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</si>
  <si>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</si>
  <si>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</si>
  <si>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</si>
  <si>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</si>
  <si>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</si>
  <si>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</si>
  <si>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</si>
  <si>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</si>
  <si>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</si>
  <si>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</si>
  <si>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</si>
  <si>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</si>
  <si>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</si>
  <si>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</si>
  <si>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</si>
  <si>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</si>
  <si>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</si>
  <si>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</si>
  <si>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</si>
  <si>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</si>
  <si>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</si>
  <si>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</si>
  <si>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</si>
  <si>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</si>
  <si>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</si>
  <si>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</si>
  <si>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</si>
  <si>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</si>
  <si>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</si>
  <si>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</si>
  <si>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</si>
  <si>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</si>
  <si>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</si>
  <si>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</si>
  <si>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</si>
  <si>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</si>
  <si>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</si>
  <si>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</si>
  <si>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</si>
  <si>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</si>
  <si>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</si>
  <si>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</si>
  <si>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</si>
  <si>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</si>
  <si>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</si>
  <si>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</si>
  <si>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</si>
  <si>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</si>
  <si>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</si>
  <si>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</si>
  <si>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</si>
  <si>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</si>
  <si>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</si>
  <si>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</si>
  <si>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</si>
  <si>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</si>
  <si>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</si>
  <si>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</si>
  <si>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</si>
  <si>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</si>
  <si>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</si>
  <si>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</si>
  <si>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</si>
  <si>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</si>
  <si>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</si>
  <si>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</si>
  <si>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</si>
  <si>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</si>
  <si>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</si>
  <si>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</si>
  <si>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</si>
  <si>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</si>
  <si>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秋田県美郷町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</si>
  <si>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</si>
  <si>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</si>
  <si>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</si>
  <si>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</si>
  <si>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</si>
  <si>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</si>
  <si>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</si>
  <si>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</si>
  <si>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</si>
  <si>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</si>
  <si>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</si>
  <si>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</si>
  <si>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</si>
  <si>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</si>
  <si>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</si>
  <si>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</si>
  <si>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</si>
  <si>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</si>
  <si>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</si>
  <si>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</si>
  <si>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</si>
  <si>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</si>
  <si>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</si>
  <si>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</si>
  <si>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</si>
  <si>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</si>
  <si>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</si>
  <si>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</si>
  <si>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</si>
  <si>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</si>
  <si>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</si>
  <si>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</si>
  <si>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</si>
  <si>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</si>
  <si>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</si>
  <si>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美郷町水道事業会計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</si>
  <si>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</si>
  <si>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</si>
  <si>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</si>
  <si>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</si>
  <si>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</si>
  <si>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</si>
  <si>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</si>
  <si>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</si>
  <si>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</si>
  <si>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</si>
  <si>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</si>
  <si>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</si>
  <si>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</si>
  <si>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</si>
  <si>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</si>
  <si>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</si>
  <si>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</si>
  <si>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</si>
  <si>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</si>
  <si>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</si>
  <si>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</si>
  <si>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</si>
  <si>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</si>
  <si>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</si>
  <si>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</si>
  <si>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</si>
  <si>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</si>
  <si>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</si>
  <si>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</si>
  <si>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</si>
  <si>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</si>
  <si>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</si>
  <si>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</si>
  <si>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</si>
  <si>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</si>
  <si>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</si>
  <si>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</si>
  <si>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</si>
  <si>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</si>
  <si>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</si>
  <si>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</si>
  <si>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</si>
  <si>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</si>
  <si>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</si>
  <si>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</si>
  <si>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</si>
  <si>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</si>
  <si>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</si>
  <si>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</si>
  <si>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</si>
  <si>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</si>
  <si>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</si>
  <si>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</si>
  <si>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</si>
  <si>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</si>
  <si>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</si>
  <si>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</si>
  <si>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</si>
  <si>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</si>
  <si>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</si>
  <si>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</si>
  <si>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</si>
  <si>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</si>
  <si>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</si>
  <si>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</si>
  <si>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</si>
  <si>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</si>
  <si>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</si>
  <si>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</si>
  <si>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</si>
  <si>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</si>
  <si>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</si>
  <si>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</si>
  <si>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</si>
  <si>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</si>
  <si>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</si>
  <si>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</si>
  <si>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</si>
  <si>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</si>
  <si>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</si>
  <si>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</si>
  <si>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</si>
  <si>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</si>
  <si>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</si>
  <si>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</si>
  <si>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</si>
  <si>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</si>
  <si>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</si>
  <si>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</si>
  <si>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</si>
  <si>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</si>
  <si>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</si>
  <si>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</si>
  <si>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</si>
  <si>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</si>
  <si>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</si>
  <si>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</si>
  <si>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</si>
  <si>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</si>
  <si>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</si>
  <si>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</si>
  <si>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</si>
  <si>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</si>
  <si>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</si>
  <si>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</si>
  <si>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</si>
  <si>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</si>
  <si>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</si>
  <si>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</si>
  <si>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</si>
  <si>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</si>
  <si>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</si>
  <si>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</si>
  <si>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</si>
  <si>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</si>
  <si>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</si>
  <si>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</si>
  <si>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</si>
  <si>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</si>
  <si>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</si>
  <si>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</si>
  <si>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</si>
  <si>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</si>
  <si>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</si>
  <si>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</si>
  <si>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</si>
  <si>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</si>
  <si>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</si>
  <si>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</si>
  <si>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</si>
  <si>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</si>
  <si>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</si>
  <si>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</si>
  <si>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</si>
  <si>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</si>
  <si>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</si>
  <si>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</si>
  <si>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</si>
  <si>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</si>
  <si>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</si>
  <si>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美郷町水道事業会計</t>
  </si>
  <si>
    <t>国民健康保険特別会計</t>
  </si>
  <si>
    <t>下水道事業特別会計</t>
  </si>
  <si>
    <t>農業集落排水事業特別会計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</si>
  <si>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</si>
  <si>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</si>
  <si>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</si>
  <si>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</si>
  <si>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</si>
  <si>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</si>
  <si>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</si>
  <si>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</si>
  <si>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公共施設整備基金</t>
    <rPh sb="0" eb="2">
      <t>コウキョウ</t>
    </rPh>
    <rPh sb="2" eb="4">
      <t>シセツ</t>
    </rPh>
    <rPh sb="4" eb="6">
      <t>セイビ</t>
    </rPh>
    <rPh sb="6" eb="8">
      <t>キキン</t>
    </rPh>
    <phoneticPr fontId="23"/>
  </si>
  <si>
    <t>振興基金</t>
    <rPh sb="0" eb="2">
      <t>シンコウ</t>
    </rPh>
    <rPh sb="2" eb="4">
      <t>キキン</t>
    </rPh>
    <phoneticPr fontId="23"/>
  </si>
  <si>
    <t>地域福祉基金</t>
    <rPh sb="0" eb="2">
      <t>チイキ</t>
    </rPh>
    <rPh sb="2" eb="4">
      <t>フクシ</t>
    </rPh>
    <rPh sb="4" eb="6">
      <t>キキン</t>
    </rPh>
    <phoneticPr fontId="23"/>
  </si>
  <si>
    <t>一般廃棄物最終処分場閉鎖整備基金</t>
    <rPh sb="0" eb="2">
      <t>イッパン</t>
    </rPh>
    <rPh sb="2" eb="5">
      <t>ハイキブツ</t>
    </rPh>
    <rPh sb="5" eb="7">
      <t>サイシュウ</t>
    </rPh>
    <rPh sb="7" eb="10">
      <t>ショブンジョウ</t>
    </rPh>
    <rPh sb="10" eb="12">
      <t>ヘイサ</t>
    </rPh>
    <rPh sb="12" eb="14">
      <t>セイビ</t>
    </rPh>
    <rPh sb="14" eb="16">
      <t>キキン</t>
    </rPh>
    <phoneticPr fontId="23"/>
  </si>
  <si>
    <t>ふるさと美郷子ども育成基金</t>
    <rPh sb="4" eb="6">
      <t>ミサト</t>
    </rPh>
    <rPh sb="6" eb="7">
      <t>コ</t>
    </rPh>
    <rPh sb="9" eb="11">
      <t>イクセイ</t>
    </rPh>
    <rPh sb="11" eb="13">
      <t>キキン</t>
    </rPh>
    <phoneticPr fontId="2"/>
  </si>
  <si>
    <t>六郷開発</t>
    <rPh sb="0" eb="2">
      <t>ロクゴウ</t>
    </rPh>
    <rPh sb="2" eb="4">
      <t>カイハツ</t>
    </rPh>
    <phoneticPr fontId="23"/>
  </si>
  <si>
    <t>美郷の大地</t>
    <rPh sb="0" eb="2">
      <t>ミサト</t>
    </rPh>
    <rPh sb="3" eb="5">
      <t>ダイチ</t>
    </rPh>
    <phoneticPr fontId="23"/>
  </si>
  <si>
    <t>あきた美郷づくり</t>
    <rPh sb="3" eb="5">
      <t>ミサト</t>
    </rPh>
    <phoneticPr fontId="23"/>
  </si>
  <si>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3"/>
  </si>
  <si>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3"/>
  </si>
  <si>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3"/>
  </si>
  <si>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3"/>
  </si>
  <si>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3"/>
  </si>
  <si>
    <t>秋田県町村電算システム共同事業組合（一般会計）</t>
    <rPh sb="0" eb="3">
      <t>アキタケン</t>
    </rPh>
    <rPh sb="3" eb="4">
      <t>マチ</t>
    </rPh>
    <rPh sb="4" eb="5">
      <t>ムラ</t>
    </rPh>
    <rPh sb="5" eb="7">
      <t>デンサン</t>
    </rPh>
    <rPh sb="11" eb="13">
      <t>キョウドウ</t>
    </rPh>
    <rPh sb="13" eb="15">
      <t>ジギョウ</t>
    </rPh>
    <rPh sb="15" eb="17">
      <t>クミアイ</t>
    </rPh>
    <rPh sb="18" eb="20">
      <t>イッパン</t>
    </rPh>
    <rPh sb="20" eb="22">
      <t>カイケイ</t>
    </rPh>
    <phoneticPr fontId="23"/>
  </si>
  <si>
    <t>大曲仙北広域市町村圏組合（一般会計）</t>
    <rPh sb="0" eb="2">
      <t>オオマガリ</t>
    </rPh>
    <rPh sb="2" eb="4">
      <t>センボク</t>
    </rPh>
    <rPh sb="4" eb="6">
      <t>コウイキ</t>
    </rPh>
    <rPh sb="6" eb="9">
      <t>シチョウソン</t>
    </rPh>
    <rPh sb="9" eb="10">
      <t>ケン</t>
    </rPh>
    <rPh sb="10" eb="12">
      <t>クミアイ</t>
    </rPh>
    <rPh sb="13" eb="15">
      <t>イッパン</t>
    </rPh>
    <rPh sb="15" eb="17">
      <t>カイケイ</t>
    </rPh>
    <phoneticPr fontId="23"/>
  </si>
  <si>
    <t>大曲仙北広域市町村圏組合（介護保険特別会計）</t>
    <rPh sb="0" eb="2">
      <t>オオマガリ</t>
    </rPh>
    <rPh sb="2" eb="4">
      <t>センボク</t>
    </rPh>
    <rPh sb="4" eb="6">
      <t>コウイキ</t>
    </rPh>
    <rPh sb="6" eb="9">
      <t>シチョウソン</t>
    </rPh>
    <rPh sb="9" eb="10">
      <t>ケン</t>
    </rPh>
    <rPh sb="10" eb="12">
      <t>クミアイ</t>
    </rPh>
    <rPh sb="19" eb="21">
      <t>カイケイ</t>
    </rPh>
    <phoneticPr fontId="23"/>
  </si>
  <si>
    <t>大仙美郷介護福祉組合（一般会計）</t>
    <rPh sb="0" eb="2">
      <t>ダイセン</t>
    </rPh>
    <rPh sb="2" eb="4">
      <t>ミサト</t>
    </rPh>
    <rPh sb="4" eb="6">
      <t>カイゴ</t>
    </rPh>
    <rPh sb="6" eb="8">
      <t>フクシ</t>
    </rPh>
    <rPh sb="8" eb="10">
      <t>クミアイ</t>
    </rPh>
    <rPh sb="11" eb="13">
      <t>イッパン</t>
    </rPh>
    <rPh sb="13" eb="15">
      <t>カイケイ</t>
    </rPh>
    <phoneticPr fontId="23"/>
  </si>
  <si>
    <t>大仙美郷介護福祉組合（介護保険事業特別会計）</t>
    <rPh sb="0" eb="2">
      <t>ダイセン</t>
    </rPh>
    <rPh sb="2" eb="4">
      <t>ミサト</t>
    </rPh>
    <rPh sb="4" eb="6">
      <t>カイゴ</t>
    </rPh>
    <rPh sb="6" eb="8">
      <t>フクシ</t>
    </rPh>
    <rPh sb="8" eb="10">
      <t>クミアイ</t>
    </rPh>
    <rPh sb="11" eb="13">
      <t>カイゴ</t>
    </rPh>
    <rPh sb="13" eb="15">
      <t>ホケン</t>
    </rPh>
    <rPh sb="15" eb="17">
      <t>ジギョウ</t>
    </rPh>
    <rPh sb="17" eb="19">
      <t>トクベツ</t>
    </rPh>
    <rPh sb="19" eb="21">
      <t>カイケイ</t>
    </rPh>
    <phoneticPr fontId="23"/>
  </si>
  <si>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</si>
  <si>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</si>
  <si>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</si>
  <si>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繰上償還による地方債残高の減少や財政調整基金などの積立による充当可能基金の増加、単年度当たりの地方債発行額の抑制により改善し、平成２６年度から比率なしとなっている。一方で、有形固定資産減価償却率は、類似団体平均より高くなっている。これは、所有する町道が多く、長寿命化対策が遅れているため、道路の減価償却率が類似団体平均に比べ大幅に高くなっていることが主な要因である。
　今後の長寿命化対策として、「美郷町公共施設等総合管理計画」及び「美郷町公共施設等最適化実施計画」に基づいた個別施設計画を令和元年度に策定している。本計画に基づき、公共施設整備基金や合併特例債及び過疎対策事業債など交付税措置率が高い地方債を活用しながら、計画的な施設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</si>
  <si>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</si>
  <si>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</si>
  <si>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</si>
  <si>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</si>
  <si>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</si>
  <si>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</si>
  <si>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の繰上償還による地方債残高の減少や財政調整基金などの積立による充当可能基金の増加、単年度当たりの地方債発行額の抑制により改善し、平成２６年度から比率なしとなっている。
　実質公債費比率は、地方債の新規借入額を当年度償還額以内とする発行額の抑制と地方債の繰上償還を実施した結果、改善傾向にあり、類似団体平均を下回っている。
　今後も引き続き、地方債発行の抑制等の取組を継続し、同比率の改善に努める。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</si>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</sst>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E16EDB8-8525-4FFE-897C-2C852DB0E77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84459</c:v>
                </c:pt>
                <c:pt idx="2">
                  <c:v>74568</c:v>
                </c:pt>
                <c:pt idx="3">
                  <c:v>73693</c:v>
                </c:pt>
                <c:pt idx="4">
                  <c:v>79401</c:v>
                </c:pt>
              </c:numCache>
            </c:numRef>
          </c:val>
          <c:smooth val="0"/>
          <c:extLst>
            <c:ext xmlns:c16="http://schemas.microsoft.com/office/drawing/2014/chart" uri="{C3380CC4-5D6E-409C-BE32-E72D297353CC}">
              <c16:uniqueId val="{00000000-7256-4DEF-896A-92B7A9F12D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96072</c:v>
                </c:pt>
                <c:pt idx="1">
                  <c:v>100126</c:v>
                </c:pt>
                <c:pt idx="2">
                  <c:v>105317</c:v>
                </c:pt>
                <c:pt idx="3">
                  <c:v>106773</c:v>
                </c:pt>
                <c:pt idx="4">
                  <c:v>101805</c:v>
                </c:pt>
              </c:numCache>
            </c:numRef>
          </c:val>
          <c:smooth val="0"/>
          <c:extLst>
            <c:ext xmlns:c16="http://schemas.microsoft.com/office/drawing/2014/chart" uri="{C3380CC4-5D6E-409C-BE32-E72D297353CC}">
              <c16:uniqueId val="{00000001-7256-4DEF-896A-92B7A9F12D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7.89</c:v>
                </c:pt>
                <c:pt idx="1">
                  <c:v>8.09</c:v>
                </c:pt>
                <c:pt idx="2">
                  <c:v>6.35</c:v>
                </c:pt>
                <c:pt idx="3">
                  <c:v>5.62</c:v>
                </c:pt>
                <c:pt idx="4">
                  <c:v>7.02</c:v>
                </c:pt>
              </c:numCache>
            </c:numRef>
          </c:val>
          <c:extLst>
            <c:ext xmlns:c16="http://schemas.microsoft.com/office/drawing/2014/chart" uri="{C3380CC4-5D6E-409C-BE32-E72D297353CC}">
              <c16:uniqueId val="{00000000-A3CD-4AAD-9B58-7AE83987E3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27.13</c:v>
                </c:pt>
                <c:pt idx="1">
                  <c:v>26.13</c:v>
                </c:pt>
                <c:pt idx="2">
                  <c:v>25.09</c:v>
                </c:pt>
                <c:pt idx="3">
                  <c:v>25.62</c:v>
                </c:pt>
                <c:pt idx="4">
                  <c:v>25.46</c:v>
                </c:pt>
              </c:numCache>
            </c:numRef>
          </c:val>
          <c:extLst>
            <c:ext xmlns:c16="http://schemas.microsoft.com/office/drawing/2014/chart" uri="{C3380CC4-5D6E-409C-BE32-E72D297353CC}">
              <c16:uniqueId val="{00000001-A3CD-4AAD-9B58-7AE83987E3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8.33</c:v>
                </c:pt>
                <c:pt idx="1">
                  <c:v>4.38</c:v>
                </c:pt>
                <c:pt idx="2">
                  <c:v>2.58</c:v>
                </c:pt>
                <c:pt idx="3">
                  <c:v>3.26</c:v>
                </c:pt>
                <c:pt idx="4">
                  <c:v>9.6199999999999992</c:v>
                </c:pt>
              </c:numCache>
            </c:numRef>
          </c:val>
          <c:smooth val="0"/>
          <c:extLst>
            <c:ext xmlns:c16="http://schemas.microsoft.com/office/drawing/2014/chart" uri="{C3380CC4-5D6E-409C-BE32-E72D297353CC}">
              <c16:uniqueId val="{00000002-A3CD-4AAD-9B58-7AE83987E3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D96-4E11-8A0F-4320308191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96-4E11-8A0F-4320308191D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96-4E11-8A0F-4320308191D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D96-4E11-8A0F-4320308191D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9D96-4E11-8A0F-4320308191D4}"/>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0.09</c:v>
                </c:pt>
                <c:pt idx="4">
                  <c:v>#N/A</c:v>
                </c:pt>
                <c:pt idx="5">
                  <c:v>0.06</c:v>
                </c:pt>
                <c:pt idx="6">
                  <c:v>#N/A</c:v>
                </c:pt>
                <c:pt idx="7">
                  <c:v>0.06</c:v>
                </c:pt>
                <c:pt idx="8">
                  <c:v>#N/A</c:v>
                </c:pt>
                <c:pt idx="9">
                  <c:v>0.05</c:v>
                </c:pt>
              </c:numCache>
            </c:numRef>
          </c:val>
          <c:extLst>
            <c:ext xmlns:c16="http://schemas.microsoft.com/office/drawing/2014/chart" uri="{C3380CC4-5D6E-409C-BE32-E72D297353CC}">
              <c16:uniqueId val="{00000005-9D96-4E11-8A0F-4320308191D4}"/>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0.13</c:v>
                </c:pt>
                <c:pt idx="4">
                  <c:v>#N/A</c:v>
                </c:pt>
                <c:pt idx="5">
                  <c:v>7.0000000000000007E-2</c:v>
                </c:pt>
                <c:pt idx="6">
                  <c:v>#N/A</c:v>
                </c:pt>
                <c:pt idx="7">
                  <c:v>0.09</c:v>
                </c:pt>
                <c:pt idx="8">
                  <c:v>#N/A</c:v>
                </c:pt>
                <c:pt idx="9">
                  <c:v>0.05</c:v>
                </c:pt>
              </c:numCache>
            </c:numRef>
          </c:val>
          <c:extLst>
            <c:ext xmlns:c16="http://schemas.microsoft.com/office/drawing/2014/chart" uri="{C3380CC4-5D6E-409C-BE32-E72D297353CC}">
              <c16:uniqueId val="{00000006-9D96-4E11-8A0F-4320308191D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2.2999999999999998</c:v>
                </c:pt>
                <c:pt idx="2">
                  <c:v>#N/A</c:v>
                </c:pt>
                <c:pt idx="3">
                  <c:v>2.0699999999999998</c:v>
                </c:pt>
                <c:pt idx="4">
                  <c:v>#N/A</c:v>
                </c:pt>
                <c:pt idx="5">
                  <c:v>1.9</c:v>
                </c:pt>
                <c:pt idx="6">
                  <c:v>#N/A</c:v>
                </c:pt>
                <c:pt idx="7">
                  <c:v>1.17</c:v>
                </c:pt>
                <c:pt idx="8">
                  <c:v>#N/A</c:v>
                </c:pt>
                <c:pt idx="9">
                  <c:v>1.02</c:v>
                </c:pt>
              </c:numCache>
            </c:numRef>
          </c:val>
          <c:extLst>
            <c:ext xmlns:c16="http://schemas.microsoft.com/office/drawing/2014/chart" uri="{C3380CC4-5D6E-409C-BE32-E72D297353CC}">
              <c16:uniqueId val="{00000007-9D96-4E11-8A0F-4320308191D4}"/>
            </c:ext>
          </c:extLst>
        </c:ser>
        <c:ser>
          <c:idx val="8"/>
          <c:order val="8"/>
          <c:tx>
            <c:strRef>
              <c:f>データシート!$A$35</c:f>
              <c:strCache>
                <c:ptCount val="1"/>
                <c:pt idx="0">
                  <c:v>美郷町水道事業会計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3.41</c:v>
                </c:pt>
                <c:pt idx="2">
                  <c:v>#N/A</c:v>
                </c:pt>
                <c:pt idx="3">
                  <c:v>4.16</c:v>
                </c:pt>
                <c:pt idx="4">
                  <c:v>#N/A</c:v>
                </c:pt>
                <c:pt idx="5">
                  <c:v>4.34</c:v>
                </c:pt>
                <c:pt idx="6">
                  <c:v>#N/A</c:v>
                </c:pt>
                <c:pt idx="7">
                  <c:v>4.42</c:v>
                </c:pt>
                <c:pt idx="8">
                  <c:v>#N/A</c:v>
                </c:pt>
                <c:pt idx="9">
                  <c:v>4.54</c:v>
                </c:pt>
              </c:numCache>
            </c:numRef>
          </c:val>
          <c:extLst>
            <c:ext xmlns:c16="http://schemas.microsoft.com/office/drawing/2014/chart" uri="{C3380CC4-5D6E-409C-BE32-E72D297353CC}">
              <c16:uniqueId val="{00000008-9D96-4E11-8A0F-4320308191D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7.89</c:v>
                </c:pt>
                <c:pt idx="2">
                  <c:v>#N/A</c:v>
                </c:pt>
                <c:pt idx="3">
                  <c:v>8.08</c:v>
                </c:pt>
                <c:pt idx="4">
                  <c:v>#N/A</c:v>
                </c:pt>
                <c:pt idx="5">
                  <c:v>6.35</c:v>
                </c:pt>
                <c:pt idx="6">
                  <c:v>#N/A</c:v>
                </c:pt>
                <c:pt idx="7">
                  <c:v>5.61</c:v>
                </c:pt>
                <c:pt idx="8">
                  <c:v>#N/A</c:v>
                </c:pt>
                <c:pt idx="9">
                  <c:v>7.02</c:v>
                </c:pt>
              </c:numCache>
            </c:numRef>
          </c:val>
          <c:extLst>
            <c:ext xmlns:c16="http://schemas.microsoft.com/office/drawing/2014/chart" uri="{C3380CC4-5D6E-409C-BE32-E72D297353CC}">
              <c16:uniqueId val="{00000009-9D96-4E11-8A0F-4320308191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1391</c:v>
                </c:pt>
                <c:pt idx="5">
                  <c:v>1444</c:v>
                </c:pt>
                <c:pt idx="8">
                  <c:v>1490</c:v>
                </c:pt>
                <c:pt idx="11">
                  <c:v>1406</c:v>
                </c:pt>
                <c:pt idx="14">
                  <c:v>1401</c:v>
                </c:pt>
              </c:numCache>
            </c:numRef>
          </c:val>
          <c:extLst>
            <c:ext xmlns:c16="http://schemas.microsoft.com/office/drawing/2014/chart" uri="{C3380CC4-5D6E-409C-BE32-E72D297353CC}">
              <c16:uniqueId val="{00000000-1315-4A5B-AE72-B7A30C8B36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15-4A5B-AE72-B7A30C8B36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4</c:v>
                </c:pt>
                <c:pt idx="6">
                  <c:v>14</c:v>
                </c:pt>
                <c:pt idx="9">
                  <c:v>17</c:v>
                </c:pt>
                <c:pt idx="12">
                  <c:v>17</c:v>
                </c:pt>
              </c:numCache>
            </c:numRef>
          </c:val>
          <c:extLst>
            <c:ext xmlns:c16="http://schemas.microsoft.com/office/drawing/2014/chart" uri="{C3380CC4-5D6E-409C-BE32-E72D297353CC}">
              <c16:uniqueId val="{00000002-1315-4A5B-AE72-B7A30C8B36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31</c:v>
                </c:pt>
                <c:pt idx="3">
                  <c:v>28</c:v>
                </c:pt>
                <c:pt idx="6">
                  <c:v>19</c:v>
                </c:pt>
                <c:pt idx="9">
                  <c:v>16</c:v>
                </c:pt>
                <c:pt idx="12">
                  <c:v>2</c:v>
                </c:pt>
              </c:numCache>
            </c:numRef>
          </c:val>
          <c:extLst>
            <c:ext xmlns:c16="http://schemas.microsoft.com/office/drawing/2014/chart" uri="{C3380CC4-5D6E-409C-BE32-E72D297353CC}">
              <c16:uniqueId val="{00000003-1315-4A5B-AE72-B7A30C8B36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324</c:v>
                </c:pt>
                <c:pt idx="3">
                  <c:v>339</c:v>
                </c:pt>
                <c:pt idx="6">
                  <c:v>318</c:v>
                </c:pt>
                <c:pt idx="9">
                  <c:v>298</c:v>
                </c:pt>
                <c:pt idx="12">
                  <c:v>282</c:v>
                </c:pt>
              </c:numCache>
            </c:numRef>
          </c:val>
          <c:extLst>
            <c:ext xmlns:c16="http://schemas.microsoft.com/office/drawing/2014/chart" uri="{C3380CC4-5D6E-409C-BE32-E72D297353CC}">
              <c16:uniqueId val="{00000004-1315-4A5B-AE72-B7A30C8B36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15-4A5B-AE72-B7A30C8B36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15-4A5B-AE72-B7A30C8B36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978</c:v>
                </c:pt>
                <c:pt idx="3">
                  <c:v>1000</c:v>
                </c:pt>
                <c:pt idx="6">
                  <c:v>995</c:v>
                </c:pt>
                <c:pt idx="9">
                  <c:v>989</c:v>
                </c:pt>
                <c:pt idx="12">
                  <c:v>943</c:v>
                </c:pt>
              </c:numCache>
            </c:numRef>
          </c:val>
          <c:extLst>
            <c:ext xmlns:c16="http://schemas.microsoft.com/office/drawing/2014/chart" uri="{C3380CC4-5D6E-409C-BE32-E72D297353CC}">
              <c16:uniqueId val="{00000007-1315-4A5B-AE72-B7A30C8B36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c:v>
                </c:pt>
                <c:pt idx="2">
                  <c:v>#N/A</c:v>
                </c:pt>
                <c:pt idx="3">
                  <c:v>#N/A</c:v>
                </c:pt>
                <c:pt idx="4">
                  <c:v>-73</c:v>
                </c:pt>
                <c:pt idx="5">
                  <c:v>#N/A</c:v>
                </c:pt>
                <c:pt idx="6">
                  <c:v>#N/A</c:v>
                </c:pt>
                <c:pt idx="7">
                  <c:v>-144</c:v>
                </c:pt>
                <c:pt idx="8">
                  <c:v>#N/A</c:v>
                </c:pt>
                <c:pt idx="9">
                  <c:v>#N/A</c:v>
                </c:pt>
                <c:pt idx="10">
                  <c:v>-86</c:v>
                </c:pt>
                <c:pt idx="11">
                  <c:v>#N/A</c:v>
                </c:pt>
                <c:pt idx="12">
                  <c:v>#N/A</c:v>
                </c:pt>
                <c:pt idx="13">
                  <c:v>-157</c:v>
                </c:pt>
                <c:pt idx="14">
                  <c:v>#N/A</c:v>
                </c:pt>
              </c:numCache>
            </c:numRef>
          </c:val>
          <c:smooth val="0"/>
          <c:extLst>
            <c:ext xmlns:c16="http://schemas.microsoft.com/office/drawing/2014/chart" uri="{C3380CC4-5D6E-409C-BE32-E72D297353CC}">
              <c16:uniqueId val="{00000008-1315-4A5B-AE72-B7A30C8B36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13050</c:v>
                </c:pt>
                <c:pt idx="5">
                  <c:v>12826</c:v>
                </c:pt>
                <c:pt idx="8">
                  <c:v>12241</c:v>
                </c:pt>
                <c:pt idx="11">
                  <c:v>12051</c:v>
                </c:pt>
                <c:pt idx="14">
                  <c:v>11189</c:v>
                </c:pt>
              </c:numCache>
            </c:numRef>
          </c:val>
          <c:extLst>
            <c:ext xmlns:c16="http://schemas.microsoft.com/office/drawing/2014/chart" uri="{C3380CC4-5D6E-409C-BE32-E72D297353CC}">
              <c16:uniqueId val="{00000000-4421-4CA0-92A2-A74194A7C1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65</c:v>
                </c:pt>
                <c:pt idx="5">
                  <c:v>52</c:v>
                </c:pt>
                <c:pt idx="8">
                  <c:v>45</c:v>
                </c:pt>
                <c:pt idx="11">
                  <c:v>33</c:v>
                </c:pt>
                <c:pt idx="14">
                  <c:v>26</c:v>
                </c:pt>
              </c:numCache>
            </c:numRef>
          </c:val>
          <c:extLst>
            <c:ext xmlns:c16="http://schemas.microsoft.com/office/drawing/2014/chart" uri="{C3380CC4-5D6E-409C-BE32-E72D297353CC}">
              <c16:uniqueId val="{00000001-4421-4CA0-92A2-A74194A7C1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4470</c:v>
                </c:pt>
                <c:pt idx="5">
                  <c:v>4574</c:v>
                </c:pt>
                <c:pt idx="8">
                  <c:v>5217</c:v>
                </c:pt>
                <c:pt idx="11">
                  <c:v>5770</c:v>
                </c:pt>
                <c:pt idx="14">
                  <c:v>5543</c:v>
                </c:pt>
              </c:numCache>
            </c:numRef>
          </c:val>
          <c:extLst>
            <c:ext xmlns:c16="http://schemas.microsoft.com/office/drawing/2014/chart" uri="{C3380CC4-5D6E-409C-BE32-E72D297353CC}">
              <c16:uniqueId val="{00000002-4421-4CA0-92A2-A74194A7C1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21-4CA0-92A2-A74194A7C1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21-4CA0-92A2-A74194A7C1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21-4CA0-92A2-A74194A7C1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1429</c:v>
                </c:pt>
                <c:pt idx="3">
                  <c:v>1488</c:v>
                </c:pt>
                <c:pt idx="6">
                  <c:v>1644</c:v>
                </c:pt>
                <c:pt idx="9">
                  <c:v>1554</c:v>
                </c:pt>
                <c:pt idx="12">
                  <c:v>1586</c:v>
                </c:pt>
              </c:numCache>
            </c:numRef>
          </c:val>
          <c:extLst>
            <c:ext xmlns:c16="http://schemas.microsoft.com/office/drawing/2014/chart" uri="{C3380CC4-5D6E-409C-BE32-E72D297353CC}">
              <c16:uniqueId val="{00000006-4421-4CA0-92A2-A74194A7C1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82</c:v>
                </c:pt>
                <c:pt idx="3">
                  <c:v>37</c:v>
                </c:pt>
                <c:pt idx="6">
                  <c:v>35</c:v>
                </c:pt>
                <c:pt idx="9">
                  <c:v>7</c:v>
                </c:pt>
                <c:pt idx="12">
                  <c:v>4</c:v>
                </c:pt>
              </c:numCache>
            </c:numRef>
          </c:val>
          <c:extLst>
            <c:ext xmlns:c16="http://schemas.microsoft.com/office/drawing/2014/chart" uri="{C3380CC4-5D6E-409C-BE32-E72D297353CC}">
              <c16:uniqueId val="{00000007-4421-4CA0-92A2-A74194A7C1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4052</c:v>
                </c:pt>
                <c:pt idx="3">
                  <c:v>3864</c:v>
                </c:pt>
                <c:pt idx="6">
                  <c:v>3597</c:v>
                </c:pt>
                <c:pt idx="9">
                  <c:v>3326</c:v>
                </c:pt>
                <c:pt idx="12">
                  <c:v>3032</c:v>
                </c:pt>
              </c:numCache>
            </c:numRef>
          </c:val>
          <c:extLst>
            <c:ext xmlns:c16="http://schemas.microsoft.com/office/drawing/2014/chart" uri="{C3380CC4-5D6E-409C-BE32-E72D297353CC}">
              <c16:uniqueId val="{00000008-4421-4CA0-92A2-A74194A7C1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421-4CA0-92A2-A74194A7C1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9050</c:v>
                </c:pt>
                <c:pt idx="3">
                  <c:v>8989</c:v>
                </c:pt>
                <c:pt idx="6">
                  <c:v>8961</c:v>
                </c:pt>
                <c:pt idx="9">
                  <c:v>8916</c:v>
                </c:pt>
                <c:pt idx="12">
                  <c:v>8908</c:v>
                </c:pt>
              </c:numCache>
            </c:numRef>
          </c:val>
          <c:extLst>
            <c:ext xmlns:c16="http://schemas.microsoft.com/office/drawing/2014/chart" uri="{C3380CC4-5D6E-409C-BE32-E72D297353CC}">
              <c16:uniqueId val="{0000000A-4421-4CA0-92A2-A74194A7C1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421-4CA0-92A2-A74194A7C1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2079</c:v>
                </c:pt>
                <c:pt idx="1">
                  <c:v>2080</c:v>
                </c:pt>
                <c:pt idx="2">
                  <c:v>2084</c:v>
                </c:pt>
              </c:numCache>
            </c:numRef>
          </c:val>
          <c:extLst>
            <c:ext xmlns:c16="http://schemas.microsoft.com/office/drawing/2014/chart" uri="{C3380CC4-5D6E-409C-BE32-E72D297353CC}">
              <c16:uniqueId val="{00000000-BBE6-470C-A79A-4464FDA202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615</c:v>
                </c:pt>
                <c:pt idx="1">
                  <c:v>1165</c:v>
                </c:pt>
                <c:pt idx="2">
                  <c:v>966</c:v>
                </c:pt>
              </c:numCache>
            </c:numRef>
          </c:val>
          <c:extLst>
            <c:ext xmlns:c16="http://schemas.microsoft.com/office/drawing/2014/chart" uri="{C3380CC4-5D6E-409C-BE32-E72D297353CC}">
              <c16:uniqueId val="{00000001-BBE6-470C-A79A-4464FDA202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3492</c:v>
                </c:pt>
                <c:pt idx="1">
                  <c:v>3491</c:v>
                </c:pt>
                <c:pt idx="2">
                  <c:v>3502</c:v>
                </c:pt>
              </c:numCache>
            </c:numRef>
          </c:val>
          <c:extLst>
            <c:ext xmlns:c16="http://schemas.microsoft.com/office/drawing/2014/chart" uri="{C3380CC4-5D6E-409C-BE32-E72D297353CC}">
              <c16:uniqueId val="{00000002-BBE6-470C-A79A-4464FDA202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{32860C7C-40D4-4257-9768-175CA3875909}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3F9-4810-8C20-AE0204F3C8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{2A8526E8-9A9B-4259-95A8-6B5D10D8BD1C}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F9-4810-8C20-AE0204F3C8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{BBD20EE7-1798-428E-B329-085B20D19579}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F9-4810-8C20-AE0204F3C8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{DF8C7680-A1D8-4F66-9F3C-B58D037DB55C}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F9-4810-8C20-AE0204F3C8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{CB4008DE-E266-40AA-86E8-D817D85CECBF}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F9-4810-8C20-AE0204F3C85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{3BC55A59-A79E-4AAB-AEFC-6979861AA594}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3F9-4810-8C20-AE0204F3C85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{3089B0D0-C16D-4968-98E7-EE9723C4C905}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3F9-4810-8C20-AE0204F3C85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{1C16FE53-8C23-4D70-BB09-8785619530A9}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3F9-4810-8C20-AE0204F3C85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{4A327EC7-5A27-4251-9431-8B1827D0AB19}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3F9-4810-8C20-AE0204F3C8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76.8</c:v>
                </c:pt>
                <c:pt idx="8">
                  <c:v>77.400000000000006</c:v>
                </c:pt>
                <c:pt idx="16">
                  <c:v>78</c:v>
                </c:pt>
                <c:pt idx="24">
                  <c:v>78.599999999999994</c:v>
                </c:pt>
                <c:pt idx="32">
                  <c:v>79.7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3F9-4810-8C20-AE0204F3C8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{8CF78E00-30E1-46D4-A381-4DCEA1F4AC56}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3F9-4810-8C20-AE0204F3C8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{56C2734C-C5C7-4D57-A4A1-5D82505EF66B}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F9-4810-8C20-AE0204F3C8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{2AC625B8-76F3-42A2-83FE-D49566D9BE50}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F9-4810-8C20-AE0204F3C8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{D4433473-EF85-430A-B886-282512D4C157}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F9-4810-8C20-AE0204F3C8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{5D3315B9-7E41-43C2-9633-464C670434D8}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F9-4810-8C20-AE0204F3C85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{0465991B-21AD-4D9D-A587-82801DDC6D2A}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3F9-4810-8C20-AE0204F3C85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{2B9C27FD-F846-4F24-A222-DF055F6E1965}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3F9-4810-8C20-AE0204F3C85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{BCACC872-6CE3-4543-9FF2-2264D9C1891E}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3F9-4810-8C20-AE0204F3C85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{353ACC4E-F219-4B75-8A9F-EF07C8ABA746}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3F9-4810-8C20-AE0204F3C8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65.099999999999994</c:v>
                </c:pt>
                <c:pt idx="16">
                  <c:v>64.3</c:v>
                </c:pt>
                <c:pt idx="24">
                  <c:v>65.7</c:v>
                </c:pt>
                <c:pt idx="32">
                  <c:v>66.3</c:v>
                </c:pt>
              </c:numCache>
            </c:numRef>
          </c:xVal>
          <c:yVal>
            <c:numRef>
              <c:f>公会計指標分析・財政指標組合せ分析表!$BP$55:$DC$55</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E3F9-4810-8C20-AE0204F3C855}"/>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{C89C04D8-7435-41E9-A431-F0E93FF8C1FC}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207-4E29-A198-95B64C977C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{6D7B746A-0E28-4849-923B-95480A3B9190}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07-4E29-A198-95B64C977C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{BD39D13D-730D-4D20-BBE4-888A9EF4D3CE}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07-4E29-A198-95B64C977C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{AD191FD6-C328-4378-B06A-D9E1533F2CDA}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07-4E29-A198-95B64C977C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{3AB0CA15-52A0-4560-A98C-968E50D7716C}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07-4E29-A198-95B64C977CA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{9DA7E53A-E702-424D-B002-C3299E8CAC1B}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207-4E29-A198-95B64C977CA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{501413DC-EBC2-48CD-A35C-23D368C6BF6F}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207-4E29-A198-95B64C977CA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{77CC78D7-EF39-4350-B897-F0400FD748F1}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207-4E29-A198-95B64C977CA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{7BFFECC3-999D-4B58-830A-FCB8E8C35E9D}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207-4E29-A198-95B64C977C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-0.3</c:v>
                </c:pt>
                <c:pt idx="16">
                  <c:v>-1.3</c:v>
                </c:pt>
                <c:pt idx="24">
                  <c:v>-1.5</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207-4E29-A198-95B64C977C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{29D8A4A6-742F-48FC-9364-7D7F193CACDB}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207-4E29-A198-95B64C977C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{FEBE33BD-8503-45BC-9CF8-C9C02BF53EFA}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07-4E29-A198-95B64C977C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{33FC63C0-4921-43B7-A6F9-AE5355A21CC1}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07-4E29-A198-95B64C977C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{3A89C4DD-A6FA-485B-9239-54D2ED2EEC89}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07-4E29-A198-95B64C977C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{AAB177B5-275B-45BB-8773-325B5D4BE1D0}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07-4E29-A198-95B64C977CA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{A8C4A55C-771D-4CF2-A2E4-C31A344595B9}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207-4E29-A198-95B64C977CA7}"/>
                </c:ext>
              </c:extLst>
            </c:dLbl>
            <c:dLbl>
              <c:idx val="16"/>
              <c:layout>
                <c:manualLayout>
                  <c:x val="-4.4905057365901176E-2"/>
                  <c:y val="-9.789287947793938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{6DEDBD62-64A7-4397-9B8B-B4FDFAB62522}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207-4E29-A198-95B64C977CA7}"/>
                </c:ext>
              </c:extLst>
            </c:dLbl>
            <c:dLbl>
              <c:idx val="24"/>
              <c:layout>
                <c:manualLayout>
                  <c:x val="-1.8235628084250059E-2"/>
                  <c:y val="-6.359891417740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{C665E2C6-EDDE-4CE8-B1B8-552C76190D84}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207-4E29-A198-95B64C977CA7}"/>
                </c:ext>
              </c:extLst>
            </c:dLbl>
            <c:dLbl>
              <c:idx val="32"/>
              <c:layout>
                <c:manualLayout>
                  <c:x val="-3.1570342725075584E-2"/>
                  <c:y val="-2.575746263289373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{DB43DE4B-F6EF-4800-9215-D291CBB8E4AC}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207-4E29-A198-95B64C977C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8.3000000000000007</c:v>
                </c:pt>
                <c:pt idx="16">
                  <c:v>8</c:v>
                </c:pt>
                <c:pt idx="24">
                  <c:v>8</c:v>
                </c:pt>
                <c:pt idx="32">
                  <c:v>8</c:v>
                </c:pt>
              </c:numCache>
            </c:numRef>
          </c:xVal>
          <c:yVal>
            <c:numRef>
              <c:f>公会計指標分析・財政指標組合せ分析表!$BP$77:$DC$77</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1207-4E29-A198-95B64C977CA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元利償還金等（Ａ）は、元利償還金の減少（４６百万円）や公営企業債の元利償還金に対する繰入金の減少（１６百万円）、組合等が起こした地方債の元利償還金に対する負担金等の減少（１４百万円）により、前年度比２６百万円の減少となった。</a:t>
          </a:r>
        </a:p>
        <a:p>
          <a:r>
            <a:rPr kumimoji="1" lang="ja-JP" altLang="en-US" sz="1100">
              <a:solidFill>
                <a:sysClr val="windowText" lastClr="000000"/>
              </a:solidFill>
              <a:latin typeface="ＭＳ ゴシック" pitchFamily="49" charset="-128"/>
              <a:ea typeface="ＭＳ ゴシック" pitchFamily="49" charset="-128"/>
            </a:rPr>
            <a:t>　また、算入公債費等（Ｂ）は、前年度比５百万円の減少となったが、令和５年度の実質公債費率の分子は引き続きマイナスの値となった。</a:t>
          </a:r>
        </a:p>
        <a:p>
          <a:r>
            <a:rPr kumimoji="1" lang="ja-JP" altLang="en-US" sz="1100">
              <a:solidFill>
                <a:sysClr val="windowText" lastClr="000000"/>
              </a:solidFill>
              <a:latin typeface="ＭＳ ゴシック" pitchFamily="49" charset="-128"/>
              <a:ea typeface="ＭＳ ゴシック" pitchFamily="49" charset="-128"/>
            </a:rPr>
            <a:t>　今後も後年度負担の軽減に配慮した繰上償還の実施や過疎対策事業債など交付税措置率が高い地方債を活用することなどにより、良好な比率の維持に努める。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本町では、満期一括償還の地方債を発行していないため、減債基金残高と減債基金積立相当額に該当する数値はありません。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将来負担額（Ａ）は、公営企業債等繰入見込額の減少（２９４百万円）などにより、全体では前年度比２７３百万円の減少となった。</a:t>
          </a:r>
        </a:p>
        <a:p>
          <a:r>
            <a:rPr kumimoji="1" lang="ja-JP" altLang="en-US" sz="1100">
              <a:solidFill>
                <a:sysClr val="windowText" lastClr="000000"/>
              </a:solidFill>
              <a:latin typeface="ＭＳ ゴシック" pitchFamily="49" charset="-128"/>
              <a:ea typeface="ＭＳ ゴシック" pitchFamily="49" charset="-128"/>
            </a:rPr>
            <a:t>　また、充当可能財源等（Ｂ）は、基準財政需要額算入見込額の減少（８６２百万円）や、減債基金の取崩し（２００百万円）等により、充当可能基金が減少（２２７百万円）したことから、全体では前年度比１，０９６百万円の減少となった。</a:t>
          </a:r>
        </a:p>
        <a:p>
          <a:r>
            <a:rPr kumimoji="1" lang="ja-JP" altLang="en-US" sz="1100">
              <a:solidFill>
                <a:sysClr val="windowText" lastClr="000000"/>
              </a:solidFill>
              <a:latin typeface="ＭＳ ゴシック" pitchFamily="49" charset="-128"/>
              <a:ea typeface="ＭＳ ゴシック" pitchFamily="49" charset="-128"/>
            </a:rPr>
            <a:t>　繰上償還の実施や充当可能基金への積立等により、将来負担比率の分子は、将来負担額（Ａ）を充当可能財源等（Ｂ）が上回り、平成２６年度から１０年度続けてマイナス（比率としては「比率なし」に相当。）となっており、今後も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秋田県美郷町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ふるさと納税の寄付金をふるさと美郷子ども育成基金に３９百万円を積立てし、任意の繰上償還の実施に減債基金を２００百万円取崩したこと等により１８６百万円減少となった。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任意の繰上償還、町民の連携の強化及び地域振興を図る事業や美郷町公共施設等総合管理計画等に基づく公共施設整備事業等を実施するため、減債基金、振興基金や公共施設整備基金が減少していく見込みであ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　公共施設を整備する事業または公共的施設の整備を支援する事業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・振興基金　美郷町民の連携の強化及び地域振興を図る事業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　地域における福祉の増進を図るため、民間団体等の行う在宅福祉の向上、健康づくり等を支援する事業</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・ふるさと美郷子ども育成基金は、子どもの感性・創造力育成事業など１０事業に３０百万円を繰入れしたが、</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ふるさと納税の寄付金３９百万円を積立てたため、９百万円増加となった。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・公共施設整備基金は、指定寄付金２百万円を積立てたため、２百万円増加となった。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・薬用植物栽培推進基金は、薬用植物栽培支援事業に繰入したため、１百万円の減少となった。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・振興基金は、町民の強化及び地域振興を図る事業に繰入するため、減少していく見込みである。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・公共施設整備基金は、「美郷町公共施設等総合管理計画」及び「美郷町公共施設等の管理運営に関する最適化構想」に基づき個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別実施計画を策定し、施設の長寿命化など計画的な維持管理に取り組むことから、公共施設整備事業に繰入するため、減少して</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いく見込みである。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基金運用益４百万円を積立てしたため、増加となった。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基金残高は、災害等不測の事態に対する備えとして、一般的に確保すべきとされている標準財政規模の１０％程度を上回っていることから、次年度以降も基金運用益のみ積立てを行う見込みである。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任意の繰上償還の実施に２００百万円取崩しため、減少となった。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後年度の負担軽減のため、今後も任意の繰上償還を実施することから減少していく見込みである。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D6D14C-14B9-4B21-87C2-4483AA723E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BCD3131-481E-4670-AD63-5F9895C3E5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1168582-5F29-443B-92DD-CF48AF36E54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976F25C-91CE-4319-984D-66F607585DF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21067B4-2691-4539-A7EF-1B691C54CE5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645A7E1-B88C-4D9E-B993-563FA57B03A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BCD65DB-145C-4838-A5D1-1EE08896657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3C3B4E5-86A7-423C-AF4F-6C1E9490680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D242292-9413-4147-A1C2-01B93988F89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64DC277-0026-4CC8-8235-1EDE42AC249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9D9B7B1-4773-4C86-ACFD-FE793F75F01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B62BF24-D65A-4AC8-9BE3-80F7DEA3B6A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CBDCA54-68B9-42EE-8B01-4E2667870E5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74A25EA-0F63-4232-8857-678A9F9FC3A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DFC2105-4A78-4EB4-A3C9-020F2C6D029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2CB2F2C-C567-4C17-B512-5A8D34A4899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E746189-8336-48FF-AB19-F5BC1C8A8F1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7EA3315-B17A-40E3-A075-65675367A2D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3868422-F210-477D-9E10-175C5CC642E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5F0AC6A-FE34-4F75-9469-784407B977A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C4AC952-DB39-4BF2-86A9-52EC000B2CF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C7BDC16-A623-45CB-A94C-F8C652A71A1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17,831
17,762
168.32
13,639,146
12,894,649
575,019
8,186,578
8,907,981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659C6DF-6BA5-452E-B802-6C863B3270B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45800A6-65FD-4CDD-A8C8-6E202B6F485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3F1B3D9-0C08-4CDE-8922-8720F378118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15984B4-2A95-43A8-BAE1-0CA90208314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4452038-9173-4CC2-8264-6013F194F31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25E5E0C-800D-48DC-9B9D-8F3EAE4C105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FC3AA88-78CC-41DA-BA5C-09E61936A54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7731DEC-4065-4963-9939-0B8A0B2928C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D7031C9-3277-42D8-961B-FAC126365C6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2F05F8B-4902-4FB0-9A4B-2CA95A8D0B1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2C1D908-8D2A-4B7A-A7A1-4D51B2964B3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106F1F2-20D6-410E-B151-254BBEE9A2B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FDC8EE6-A166-4FEF-8124-D0CB07CDE2E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EB006E1-08E0-4433-B247-9FF94932448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69A7DA1-0D00-478F-8E13-C49BAB6A8B3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7D37D72-15D7-4184-A21E-797A934C24A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1FDF8A2-6269-48BF-BBC0-FA30670FA1E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7A6E2F0-7A0D-4711-8492-967AA0E5763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5D072B2-9FED-42F6-809A-58075473867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5F919FA-2102-4109-B5A1-FE0F3A7AA9C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4445964-405D-4999-BC0A-3D100BE1153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08F94B3-2C94-4F76-A721-00863A85613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EFA3433-85CB-4B88-8662-A52256E329E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4160201-D280-4285-9D93-77A90163F76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C7B9360-60FF-4923-B9CB-FB11088BD3C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32D1F25-4526-4AB7-9F3F-072BCA80419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803E32D-C81F-4FEC-A08F-34CDD6723A2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F20CB11-63E3-4AD7-AFE3-1E195497C0B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7A0B28C-A13D-42EB-8C12-48F379917D5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2F8116C-C85C-4B80-9593-6C93BF86468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D76581A-6870-4EBB-B320-8072AFF7628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ECD774A-9C42-45C8-A40E-957908A1858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5D1A4B3-B5F2-4436-8805-D50E55481AE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22518D7-0232-49A6-82F5-CE615E0B3B0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AF8FC99-B2C4-4938-B157-ED535092544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有形固定資産減価償却率は、類似団体平均より高くなっている。これは、所有する町道が多く、長寿命化対策が遅れているため、道路の減価償却率が類似団体に比べ大幅に高くなっている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この他、町が所有する施設は、令和２年度時点で築３０年以上を経過した施設が４０％を超えており、老朽化が進む見通しである。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の長寿命化対策として、「美郷町公共施設等総合管理計画」及び「美郷町公共施設等最適化実施計画」に基づいた個別施設計画を令和元年度に策定している。本計画に基づき、計画的な維持管理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904E97C-7BA3-41CF-BDCB-10B8466845C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545762A-6DA0-4498-891A-30C0CC386FF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6A8B6C0-3247-4C90-8915-BADCDF1C0B8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9930AD00-9528-450C-83A9-4F3AA2AE6E7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CA55F42-7466-4440-9704-1EE29F5F333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8B083273-85D7-4C7F-B1FC-200D94C8CE8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12F577FC-9181-4A57-8E2F-5AC7C4DD4D0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A551A01C-9D5E-4FC8-8FF3-32726A12CCB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394EA6E9-563C-48A6-AD00-86811F8E93D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103CF15-D8F2-4300-A625-BC3D69A5178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9E9ACFE-80EE-483D-B0BE-E79153129C8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442C30CE-AD35-4646-9780-DBCEB8D3206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4FADC5C-C29C-43CF-AA00-855E4303F09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BBFC125C-11A4-4F76-BB6C-F66EC0F528A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725E82F-D556-44B3-A2B9-D77DC50903A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A857C1D1-7F59-45BA-ACFC-13403668BE6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66E4E2DC-7090-4C65-AA2A-6B73C187E8B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8FACC3C-3849-42AC-B6E0-27873B0D918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77" name="直線コネクタ 76">
          <a:extLst>
            <a:ext uri="{FF2B5EF4-FFF2-40B4-BE49-F238E27FC236}">
              <a16:creationId xmlns:a16="http://schemas.microsoft.com/office/drawing/2014/main" id="{5135EE55-31D8-4DD2-A53A-5B36FC3976AE}"/>
            </a:ext>
          </a:extLst>
        </xdr:cNvPr>
        <xdr:cNvCxnSpPr/>
      </xdr:nvCxnSpPr>
      <xdr:spPr>
        <a:xfrm flipV="1">
          <a:off x="4760595" y="5412558"/>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a:extLst>
            <a:ext uri="{FF2B5EF4-FFF2-40B4-BE49-F238E27FC236}">
              <a16:creationId xmlns:a16="http://schemas.microsoft.com/office/drawing/2014/main" id="{AD0C1D33-D883-499A-84AD-181D3A7B8BB3}"/>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a:extLst>
            <a:ext uri="{FF2B5EF4-FFF2-40B4-BE49-F238E27FC236}">
              <a16:creationId xmlns:a16="http://schemas.microsoft.com/office/drawing/2014/main" id="{576356D5-6843-4E48-B0D2-C007AC1183A5}"/>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a:extLst>
            <a:ext uri="{FF2B5EF4-FFF2-40B4-BE49-F238E27FC236}">
              <a16:creationId xmlns:a16="http://schemas.microsoft.com/office/drawing/2014/main" id="{FEB22908-9E33-401B-846C-9CCE8BC2CC06}"/>
            </a:ext>
          </a:extLst>
        </xdr:cNvPr>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a:extLst>
            <a:ext uri="{FF2B5EF4-FFF2-40B4-BE49-F238E27FC236}">
              <a16:creationId xmlns:a16="http://schemas.microsoft.com/office/drawing/2014/main" id="{0D4C1464-B6C5-41D8-BA63-CE196F23D3BF}"/>
            </a:ext>
          </a:extLst>
        </xdr:cNvPr>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macro="" textlink="">
      <xdr:nvSpPr>
        <xdr:cNvPr id="82" name="有形固定資産減価償却率平均値テキスト">
          <a:extLst>
            <a:ext uri="{FF2B5EF4-FFF2-40B4-BE49-F238E27FC236}">
              <a16:creationId xmlns:a16="http://schemas.microsoft.com/office/drawing/2014/main" id="{D75088F5-9329-45A2-BF19-AB52675163CD}"/>
            </a:ext>
          </a:extLst>
        </xdr:cNvPr>
        <xdr:cNvSpPr txBox="1"/>
      </xdr:nvSpPr>
      <xdr:spPr>
        <a:xfrm>
          <a:off x="4813300" y="5873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a:extLst>
            <a:ext uri="{FF2B5EF4-FFF2-40B4-BE49-F238E27FC236}">
              <a16:creationId xmlns:a16="http://schemas.microsoft.com/office/drawing/2014/main" id="{B2E0E7C8-17FE-4881-8582-A06157374EB9}"/>
            </a:ext>
          </a:extLst>
        </xdr:cNvPr>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4" name="フローチャート: 判断 83">
          <a:extLst>
            <a:ext uri="{FF2B5EF4-FFF2-40B4-BE49-F238E27FC236}">
              <a16:creationId xmlns:a16="http://schemas.microsoft.com/office/drawing/2014/main" id="{2B8F7731-4B96-4BFC-BA04-5FEE29501768}"/>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フローチャート: 判断 84">
          <a:extLst>
            <a:ext uri="{FF2B5EF4-FFF2-40B4-BE49-F238E27FC236}">
              <a16:creationId xmlns:a16="http://schemas.microsoft.com/office/drawing/2014/main" id="{A39F930E-6745-4E01-8660-6CA7450A2248}"/>
            </a:ext>
          </a:extLst>
        </xdr:cNvPr>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86" name="フローチャート: 判断 85">
          <a:extLst>
            <a:ext uri="{FF2B5EF4-FFF2-40B4-BE49-F238E27FC236}">
              <a16:creationId xmlns:a16="http://schemas.microsoft.com/office/drawing/2014/main" id="{322C06B0-E4E6-4A1C-824A-A453936E390E}"/>
            </a:ext>
          </a:extLst>
        </xdr:cNvPr>
        <xdr:cNvSpPr/>
      </xdr:nvSpPr>
      <xdr:spPr>
        <a:xfrm>
          <a:off x="24765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124006</xdr:rowOff>
    </xdr:from>
    <xdr:to>
      <xdr:col>7</xdr:col>
      <xdr:colOff>187325</xdr:colOff>
      <xdr:row>30</xdr:row>
      <xdr:rowOff>54156</xdr:rowOff>
    </xdr:to>
    <xdr:sp macro="" textlink="">
      <xdr:nvSpPr>
        <xdr:cNvPr id="87" name="フローチャート: 判断 86">
          <a:extLst>
            <a:ext uri="{FF2B5EF4-FFF2-40B4-BE49-F238E27FC236}">
              <a16:creationId xmlns:a16="http://schemas.microsoft.com/office/drawing/2014/main" id="{12FFDC1C-47F5-4B48-A67C-CFF351067C1E}"/>
            </a:ext>
          </a:extLst>
        </xdr:cNvPr>
        <xdr:cNvSpPr/>
      </xdr:nvSpPr>
      <xdr:spPr>
        <a:xfrm>
          <a:off x="1714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6F2F418-396C-462C-ACD5-40874D5C6C6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C1C1930-979E-4041-ACEF-FC09E7CDFD4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BDD2923-1149-44DF-88F5-0BB39BE4A9E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215E98A-CFA2-41D6-A19C-4E2CFAA6D98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8E639D6-4218-4FD9-A3D0-7DDF5D9FBA0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5715</xdr:rowOff>
    </xdr:from>
    <xdr:to>
      <xdr:col>23</xdr:col>
      <xdr:colOff>136525</xdr:colOff>
      <xdr:row>33</xdr:row>
      <xdr:rowOff>107315</xdr:rowOff>
    </xdr:to>
    <xdr:sp macro="" textlink="">
      <xdr:nvSpPr>
        <xdr:cNvPr id="93" name="楕円 92">
          <a:extLst>
            <a:ext uri="{FF2B5EF4-FFF2-40B4-BE49-F238E27FC236}">
              <a16:creationId xmlns:a16="http://schemas.microsoft.com/office/drawing/2014/main" id="{0C67FDD4-80CD-4B8D-96C6-C2003FE821C6}"/>
            </a:ext>
          </a:extLst>
        </xdr:cNvPr>
        <xdr:cNvSpPr/>
      </xdr:nvSpPr>
      <xdr:spPr>
        <a:xfrm>
          <a:off x="47117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155592</xdr:rowOff>
    </xdr:from>
    <xdr:ext cx="405111" cy="259045"/>
    <xdr:sp macro="" textlink="">
      <xdr:nvSpPr>
        <xdr:cNvPr id="94" name="有形固定資産減価償却率該当値テキスト">
          <a:extLst>
            <a:ext uri="{FF2B5EF4-FFF2-40B4-BE49-F238E27FC236}">
              <a16:creationId xmlns:a16="http://schemas.microsoft.com/office/drawing/2014/main" id="{413F7015-00DC-4ADA-8C1B-D89E851C9A71}"/>
            </a:ext>
          </a:extLst>
        </xdr:cNvPr>
        <xdr:cNvSpPr txBox="1"/>
      </xdr:nvSpPr>
      <xdr:spPr>
        <a:xfrm>
          <a:off x="4813300" y="641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143238</xdr:rowOff>
    </xdr:from>
    <xdr:to>
      <xdr:col>19</xdr:col>
      <xdr:colOff>187325</xdr:colOff>
      <xdr:row>33</xdr:row>
      <xdr:rowOff>73388</xdr:rowOff>
    </xdr:to>
    <xdr:sp macro="" textlink="">
      <xdr:nvSpPr>
        <xdr:cNvPr id="95" name="楕円 94">
          <a:extLst>
            <a:ext uri="{FF2B5EF4-FFF2-40B4-BE49-F238E27FC236}">
              <a16:creationId xmlns:a16="http://schemas.microsoft.com/office/drawing/2014/main" id="{26E60994-D2BD-4AE3-8EF1-1570758F6BA9}"/>
            </a:ext>
          </a:extLst>
        </xdr:cNvPr>
        <xdr:cNvSpPr/>
      </xdr:nvSpPr>
      <xdr:spPr>
        <a:xfrm>
          <a:off x="4000500" y="640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22588</xdr:rowOff>
    </xdr:from>
    <xdr:to>
      <xdr:col>23</xdr:col>
      <xdr:colOff>85725</xdr:colOff>
      <xdr:row>33</xdr:row>
      <xdr:rowOff>56515</xdr:rowOff>
    </xdr:to>
    <xdr:cxnSp macro="">
      <xdr:nvCxnSpPr>
        <xdr:cNvPr id="96" name="直線コネクタ 95">
          <a:extLst>
            <a:ext uri="{FF2B5EF4-FFF2-40B4-BE49-F238E27FC236}">
              <a16:creationId xmlns:a16="http://schemas.microsoft.com/office/drawing/2014/main" id="{4FB2FB0E-3BE9-4D64-BC69-87076022AE54}"/>
            </a:ext>
          </a:extLst>
        </xdr:cNvPr>
        <xdr:cNvCxnSpPr/>
      </xdr:nvCxnSpPr>
      <xdr:spPr>
        <a:xfrm>
          <a:off x="4051300" y="6451963"/>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124732</xdr:rowOff>
    </xdr:from>
    <xdr:to>
      <xdr:col>15</xdr:col>
      <xdr:colOff>187325</xdr:colOff>
      <xdr:row>33</xdr:row>
      <xdr:rowOff>54882</xdr:rowOff>
    </xdr:to>
    <xdr:sp macro="" textlink="">
      <xdr:nvSpPr>
        <xdr:cNvPr id="97" name="楕円 96">
          <a:extLst>
            <a:ext uri="{FF2B5EF4-FFF2-40B4-BE49-F238E27FC236}">
              <a16:creationId xmlns:a16="http://schemas.microsoft.com/office/drawing/2014/main" id="{F6303670-A383-4A80-9860-9BB04450CCF6}"/>
            </a:ext>
          </a:extLst>
        </xdr:cNvPr>
        <xdr:cNvSpPr/>
      </xdr:nvSpPr>
      <xdr:spPr>
        <a:xfrm>
          <a:off x="32385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4082</xdr:rowOff>
    </xdr:from>
    <xdr:to>
      <xdr:col>19</xdr:col>
      <xdr:colOff>136525</xdr:colOff>
      <xdr:row>33</xdr:row>
      <xdr:rowOff>22588</xdr:rowOff>
    </xdr:to>
    <xdr:cxnSp macro="">
      <xdr:nvCxnSpPr>
        <xdr:cNvPr id="98" name="直線コネクタ 97">
          <a:extLst>
            <a:ext uri="{FF2B5EF4-FFF2-40B4-BE49-F238E27FC236}">
              <a16:creationId xmlns:a16="http://schemas.microsoft.com/office/drawing/2014/main" id="{DCFFEE00-9FB0-4D25-AAB7-BC89EE4016C3}"/>
            </a:ext>
          </a:extLst>
        </xdr:cNvPr>
        <xdr:cNvCxnSpPr/>
      </xdr:nvCxnSpPr>
      <xdr:spPr>
        <a:xfrm>
          <a:off x="3289300" y="6433457"/>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106226</xdr:rowOff>
    </xdr:from>
    <xdr:to>
      <xdr:col>11</xdr:col>
      <xdr:colOff>187325</xdr:colOff>
      <xdr:row>33</xdr:row>
      <xdr:rowOff>36376</xdr:rowOff>
    </xdr:to>
    <xdr:sp macro="" textlink="">
      <xdr:nvSpPr>
        <xdr:cNvPr id="99" name="楕円 98">
          <a:extLst>
            <a:ext uri="{FF2B5EF4-FFF2-40B4-BE49-F238E27FC236}">
              <a16:creationId xmlns:a16="http://schemas.microsoft.com/office/drawing/2014/main" id="{4AB080B6-4FEC-406E-B27A-77742589824E}"/>
            </a:ext>
          </a:extLst>
        </xdr:cNvPr>
        <xdr:cNvSpPr/>
      </xdr:nvSpPr>
      <xdr:spPr>
        <a:xfrm>
          <a:off x="2476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157026</xdr:rowOff>
    </xdr:from>
    <xdr:to>
      <xdr:col>15</xdr:col>
      <xdr:colOff>136525</xdr:colOff>
      <xdr:row>33</xdr:row>
      <xdr:rowOff>4082</xdr:rowOff>
    </xdr:to>
    <xdr:cxnSp macro="">
      <xdr:nvCxnSpPr>
        <xdr:cNvPr id="100" name="直線コネクタ 99">
          <a:extLst>
            <a:ext uri="{FF2B5EF4-FFF2-40B4-BE49-F238E27FC236}">
              <a16:creationId xmlns:a16="http://schemas.microsoft.com/office/drawing/2014/main" id="{280B7A59-A51C-45FC-8025-0BE01F0B5376}"/>
            </a:ext>
          </a:extLst>
        </xdr:cNvPr>
        <xdr:cNvCxnSpPr/>
      </xdr:nvCxnSpPr>
      <xdr:spPr>
        <a:xfrm>
          <a:off x="2527300" y="6414951"/>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87721</xdr:rowOff>
    </xdr:from>
    <xdr:to>
      <xdr:col>7</xdr:col>
      <xdr:colOff>187325</xdr:colOff>
      <xdr:row>33</xdr:row>
      <xdr:rowOff>17871</xdr:rowOff>
    </xdr:to>
    <xdr:sp macro="" textlink="">
      <xdr:nvSpPr>
        <xdr:cNvPr id="101" name="楕円 100">
          <a:extLst>
            <a:ext uri="{FF2B5EF4-FFF2-40B4-BE49-F238E27FC236}">
              <a16:creationId xmlns:a16="http://schemas.microsoft.com/office/drawing/2014/main" id="{9A6681E3-5F50-4A3D-B1D4-EBB6BA537DBD}"/>
            </a:ext>
          </a:extLst>
        </xdr:cNvPr>
        <xdr:cNvSpPr/>
      </xdr:nvSpPr>
      <xdr:spPr>
        <a:xfrm>
          <a:off x="1714500" y="63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138521</xdr:rowOff>
    </xdr:from>
    <xdr:to>
      <xdr:col>11</xdr:col>
      <xdr:colOff>136525</xdr:colOff>
      <xdr:row>32</xdr:row>
      <xdr:rowOff>157026</xdr:rowOff>
    </xdr:to>
    <xdr:cxnSp macro="">
      <xdr:nvCxnSpPr>
        <xdr:cNvPr id="102" name="直線コネクタ 101">
          <a:extLst>
            <a:ext uri="{FF2B5EF4-FFF2-40B4-BE49-F238E27FC236}">
              <a16:creationId xmlns:a16="http://schemas.microsoft.com/office/drawing/2014/main" id="{9DFC34F3-F749-4909-8EAC-DBA4C0605A71}"/>
            </a:ext>
          </a:extLst>
        </xdr:cNvPr>
        <xdr:cNvCxnSpPr/>
      </xdr:nvCxnSpPr>
      <xdr:spPr>
        <a:xfrm>
          <a:off x="1765300" y="6396446"/>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103" name="n_1aveValue有形固定資産減価償却率">
          <a:extLst>
            <a:ext uri="{FF2B5EF4-FFF2-40B4-BE49-F238E27FC236}">
              <a16:creationId xmlns:a16="http://schemas.microsoft.com/office/drawing/2014/main" id="{7CD4A3F0-FFF6-4586-BF08-D34CE410A3A3}"/>
            </a:ext>
          </a:extLst>
        </xdr:cNvPr>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104" name="n_2aveValue有形固定資産減価償却率">
          <a:extLst>
            <a:ext uri="{FF2B5EF4-FFF2-40B4-BE49-F238E27FC236}">
              <a16:creationId xmlns:a16="http://schemas.microsoft.com/office/drawing/2014/main" id="{7E5D0593-0890-46D0-B2D9-F726BEAE83E1}"/>
            </a:ext>
          </a:extLst>
        </xdr:cNvPr>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16436</xdr:rowOff>
    </xdr:from>
    <xdr:ext cx="405111" cy="259045"/>
    <xdr:sp macro="" textlink="">
      <xdr:nvSpPr>
        <xdr:cNvPr id="105" name="n_3aveValue有形固定資産減価償却率">
          <a:extLst>
            <a:ext uri="{FF2B5EF4-FFF2-40B4-BE49-F238E27FC236}">
              <a16:creationId xmlns:a16="http://schemas.microsoft.com/office/drawing/2014/main" id="{FF5608D7-A306-4C81-ABD8-FDA81F5C79FE}"/>
            </a:ext>
          </a:extLst>
        </xdr:cNvPr>
        <xdr:cNvSpPr txBox="1"/>
      </xdr:nvSpPr>
      <xdr:spPr>
        <a:xfrm>
          <a:off x="2324744" y="57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70683</xdr:rowOff>
    </xdr:from>
    <xdr:ext cx="405111" cy="259045"/>
    <xdr:sp macro="" textlink="">
      <xdr:nvSpPr>
        <xdr:cNvPr id="106" name="n_4aveValue有形固定資産減価償却率">
          <a:extLst>
            <a:ext uri="{FF2B5EF4-FFF2-40B4-BE49-F238E27FC236}">
              <a16:creationId xmlns:a16="http://schemas.microsoft.com/office/drawing/2014/main" id="{FB4EE3C9-D423-4B05-8C09-914D2251A9B9}"/>
            </a:ext>
          </a:extLst>
        </xdr:cNvPr>
        <xdr:cNvSpPr txBox="1"/>
      </xdr:nvSpPr>
      <xdr:spPr>
        <a:xfrm>
          <a:off x="15627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64515</xdr:rowOff>
    </xdr:from>
    <xdr:ext cx="405111" cy="259045"/>
    <xdr:sp macro="" textlink="">
      <xdr:nvSpPr>
        <xdr:cNvPr id="107" name="n_1mainValue有形固定資産減価償却率">
          <a:extLst>
            <a:ext uri="{FF2B5EF4-FFF2-40B4-BE49-F238E27FC236}">
              <a16:creationId xmlns:a16="http://schemas.microsoft.com/office/drawing/2014/main" id="{297C1F4A-8B96-4DB8-9694-EF630DD0BEEC}"/>
            </a:ext>
          </a:extLst>
        </xdr:cNvPr>
        <xdr:cNvSpPr txBox="1"/>
      </xdr:nvSpPr>
      <xdr:spPr>
        <a:xfrm>
          <a:off x="3836044" y="649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46009</xdr:rowOff>
    </xdr:from>
    <xdr:ext cx="405111" cy="259045"/>
    <xdr:sp macro="" textlink="">
      <xdr:nvSpPr>
        <xdr:cNvPr id="108" name="n_2mainValue有形固定資産減価償却率">
          <a:extLst>
            <a:ext uri="{FF2B5EF4-FFF2-40B4-BE49-F238E27FC236}">
              <a16:creationId xmlns:a16="http://schemas.microsoft.com/office/drawing/2014/main" id="{C622AA71-3B53-498F-BF0F-2204AD9A8C4F}"/>
            </a:ext>
          </a:extLst>
        </xdr:cNvPr>
        <xdr:cNvSpPr txBox="1"/>
      </xdr:nvSpPr>
      <xdr:spPr>
        <a:xfrm>
          <a:off x="3086744"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27503</xdr:rowOff>
    </xdr:from>
    <xdr:ext cx="405111" cy="259045"/>
    <xdr:sp macro="" textlink="">
      <xdr:nvSpPr>
        <xdr:cNvPr id="109" name="n_3mainValue有形固定資産減価償却率">
          <a:extLst>
            <a:ext uri="{FF2B5EF4-FFF2-40B4-BE49-F238E27FC236}">
              <a16:creationId xmlns:a16="http://schemas.microsoft.com/office/drawing/2014/main" id="{F0918F62-C96C-45A8-92D6-4673650FC730}"/>
            </a:ext>
          </a:extLst>
        </xdr:cNvPr>
        <xdr:cNvSpPr txBox="1"/>
      </xdr:nvSpPr>
      <xdr:spPr>
        <a:xfrm>
          <a:off x="2324744" y="645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8998</xdr:rowOff>
    </xdr:from>
    <xdr:ext cx="405111" cy="259045"/>
    <xdr:sp macro="" textlink="">
      <xdr:nvSpPr>
        <xdr:cNvPr id="110" name="n_4mainValue有形固定資産減価償却率">
          <a:extLst>
            <a:ext uri="{FF2B5EF4-FFF2-40B4-BE49-F238E27FC236}">
              <a16:creationId xmlns:a16="http://schemas.microsoft.com/office/drawing/2014/main" id="{4249F96C-96DB-4CAE-86D1-7BF9940B92DF}"/>
            </a:ext>
          </a:extLst>
        </xdr:cNvPr>
        <xdr:cNvSpPr txBox="1"/>
      </xdr:nvSpPr>
      <xdr:spPr>
        <a:xfrm>
          <a:off x="1562744" y="643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1EE3F36C-D1F1-411E-BCE5-70A830CD098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4701074-4EB3-4021-833F-DA01ED7C2AD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7E2203BD-DC05-457E-BA4C-926F71D487B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E0234D65-91B0-4EED-A463-6D6100189BB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A19B0E19-6DDC-4D02-BBEB-8B1C75F044F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C098B117-75B7-4755-9A0E-BC2A5664523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F2736B92-A723-4241-94D7-678908E6618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2EFE21E2-8028-42A5-81B4-143A5ACCD32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9430A8DE-EBD7-4F40-B796-732035398CA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818B2011-9022-4B98-ABC1-799CCD80C4F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AC2D6D4F-E774-488B-8B42-038170694D3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CCEF5CE6-871E-46B2-AFD0-A573BBEE170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3C77FBFC-5F14-445F-AA49-3F2E4DF11C1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債務償還比率は、類似団体平均より低くなっている。これは、地方債の繰上償還による地方債残高の減少や財政調整基金などの積立による充当可能基金の増加、「第４次美郷町定員適正化計画」等に基づき、職員数や人件費を削減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今後も、同様の取組を継続し、財政の健全化に努める。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1741A356-F3EA-4D8C-930F-1448E306558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FA77F742-168F-4CBB-991A-8130B9D3B4F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2B71A78B-5EF8-49ED-8288-D4EDB3E46A8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7D063470-E104-4047-A4DB-96966C8027B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6B3CE102-6537-4C36-B408-D40E9D86D4E7}"/>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CF295B1B-8956-472E-B4FC-E208847A2C2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BB5BE301-F554-4665-8D9C-E900D4275E8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269E5B40-55EF-45A3-9364-DD3E1ECE6C0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6F5F539D-9F22-4F33-9AB1-C78E59FD863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EDF1B77E-308F-4F45-A42D-7D2BE0EB15E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6FCE6C45-7539-4945-8396-E21E4ECA91E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E6650172-773A-4C86-B911-49102A01830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BFDA3431-D72B-42FD-AFE5-EEC37088BBE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9C433582-FCE2-4470-84C1-AD33B22493D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DB01CA6B-EBC0-4CF6-9A60-2BF05CBA1EE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39" name="直線コネクタ 138">
          <a:extLst>
            <a:ext uri="{FF2B5EF4-FFF2-40B4-BE49-F238E27FC236}">
              <a16:creationId xmlns:a16="http://schemas.microsoft.com/office/drawing/2014/main" id="{D8A48930-1FE2-4234-92E8-B46F15B3F846}"/>
            </a:ext>
          </a:extLst>
        </xdr:cNvPr>
        <xdr:cNvCxnSpPr/>
      </xdr:nvCxnSpPr>
      <xdr:spPr>
        <a:xfrm flipV="1">
          <a:off x="14793595" y="5312833"/>
          <a:ext cx="1269" cy="148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40" name="債務償還比率最小値テキスト">
          <a:extLst>
            <a:ext uri="{FF2B5EF4-FFF2-40B4-BE49-F238E27FC236}">
              <a16:creationId xmlns:a16="http://schemas.microsoft.com/office/drawing/2014/main" id="{C9781C8A-8986-4A83-A024-2147162051EC}"/>
            </a:ext>
          </a:extLst>
        </xdr:cNvPr>
        <xdr:cNvSpPr txBox="1"/>
      </xdr:nvSpPr>
      <xdr:spPr>
        <a:xfrm>
          <a:off x="14846300" y="68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41" name="直線コネクタ 140">
          <a:extLst>
            <a:ext uri="{FF2B5EF4-FFF2-40B4-BE49-F238E27FC236}">
              <a16:creationId xmlns:a16="http://schemas.microsoft.com/office/drawing/2014/main" id="{D6366A49-9CCB-4B98-80BD-726D308D0FC0}"/>
            </a:ext>
          </a:extLst>
        </xdr:cNvPr>
        <xdr:cNvCxnSpPr/>
      </xdr:nvCxnSpPr>
      <xdr:spPr>
        <a:xfrm>
          <a:off x="14706600" y="680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F3D2E933-2C7B-4FE3-BC13-21683132C05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BEAA3FAF-B44E-4F09-8929-99DC430069A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158799</xdr:rowOff>
    </xdr:from>
    <xdr:ext cx="469744" cy="259045"/>
    <xdr:sp macro="" textlink="">
      <xdr:nvSpPr>
        <xdr:cNvPr id="144" name="債務償還比率平均値テキスト">
          <a:extLst>
            <a:ext uri="{FF2B5EF4-FFF2-40B4-BE49-F238E27FC236}">
              <a16:creationId xmlns:a16="http://schemas.microsoft.com/office/drawing/2014/main" id="{7CB45F38-A8DE-4025-B200-CAA078B8976E}"/>
            </a:ext>
          </a:extLst>
        </xdr:cNvPr>
        <xdr:cNvSpPr txBox="1"/>
      </xdr:nvSpPr>
      <xdr:spPr>
        <a:xfrm>
          <a:off x="14846300" y="590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45" name="フローチャート: 判断 144">
          <a:extLst>
            <a:ext uri="{FF2B5EF4-FFF2-40B4-BE49-F238E27FC236}">
              <a16:creationId xmlns:a16="http://schemas.microsoft.com/office/drawing/2014/main" id="{0A19C17B-C7E0-48D2-BCA2-5FB1A7A97801}"/>
            </a:ext>
          </a:extLst>
        </xdr:cNvPr>
        <xdr:cNvSpPr/>
      </xdr:nvSpPr>
      <xdr:spPr>
        <a:xfrm>
          <a:off x="14744700" y="592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46" name="フローチャート: 判断 145">
          <a:extLst>
            <a:ext uri="{FF2B5EF4-FFF2-40B4-BE49-F238E27FC236}">
              <a16:creationId xmlns:a16="http://schemas.microsoft.com/office/drawing/2014/main" id="{8AEC7A3B-6414-4B1A-A491-6F5F3B3C7CA6}"/>
            </a:ext>
          </a:extLst>
        </xdr:cNvPr>
        <xdr:cNvSpPr/>
      </xdr:nvSpPr>
      <xdr:spPr>
        <a:xfrm>
          <a:off x="14033500" y="592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47" name="フローチャート: 判断 146">
          <a:extLst>
            <a:ext uri="{FF2B5EF4-FFF2-40B4-BE49-F238E27FC236}">
              <a16:creationId xmlns:a16="http://schemas.microsoft.com/office/drawing/2014/main" id="{951B03C3-D508-4074-B494-63BAF59674E1}"/>
            </a:ext>
          </a:extLst>
        </xdr:cNvPr>
        <xdr:cNvSpPr/>
      </xdr:nvSpPr>
      <xdr:spPr>
        <a:xfrm>
          <a:off x="13271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48" name="フローチャート: 判断 147">
          <a:extLst>
            <a:ext uri="{FF2B5EF4-FFF2-40B4-BE49-F238E27FC236}">
              <a16:creationId xmlns:a16="http://schemas.microsoft.com/office/drawing/2014/main" id="{04823B82-D83F-4BB9-9369-A3761EDFD30B}"/>
            </a:ext>
          </a:extLst>
        </xdr:cNvPr>
        <xdr:cNvSpPr/>
      </xdr:nvSpPr>
      <xdr:spPr>
        <a:xfrm>
          <a:off x="12509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75142</xdr:rowOff>
    </xdr:from>
    <xdr:to>
      <xdr:col>60</xdr:col>
      <xdr:colOff>123825</xdr:colOff>
      <xdr:row>32</xdr:row>
      <xdr:rowOff>5292</xdr:rowOff>
    </xdr:to>
    <xdr:sp macro="" textlink="">
      <xdr:nvSpPr>
        <xdr:cNvPr id="149" name="フローチャート: 判断 148">
          <a:extLst>
            <a:ext uri="{FF2B5EF4-FFF2-40B4-BE49-F238E27FC236}">
              <a16:creationId xmlns:a16="http://schemas.microsoft.com/office/drawing/2014/main" id="{E1115EB6-AAC9-43A2-9685-7DC92DFF3580}"/>
            </a:ext>
          </a:extLst>
        </xdr:cNvPr>
        <xdr:cNvSpPr/>
      </xdr:nvSpPr>
      <xdr:spPr>
        <a:xfrm>
          <a:off x="117475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93E516F-64C6-4043-A607-8A6839C8E59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27496A6-AB2B-45C6-B98A-3A31ABB0ED1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E1977F3-8DD7-4270-8AFC-487D5152F02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98A3466E-E5AE-48AD-ACE9-797BFC7F47E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1DFE8B5-17A1-4312-810B-F513D9DDA8C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42556</xdr:rowOff>
    </xdr:from>
    <xdr:to>
      <xdr:col>76</xdr:col>
      <xdr:colOff>73025</xdr:colOff>
      <xdr:row>29</xdr:row>
      <xdr:rowOff>144156</xdr:rowOff>
    </xdr:to>
    <xdr:sp macro="" textlink="">
      <xdr:nvSpPr>
        <xdr:cNvPr id="155" name="楕円 154">
          <a:extLst>
            <a:ext uri="{FF2B5EF4-FFF2-40B4-BE49-F238E27FC236}">
              <a16:creationId xmlns:a16="http://schemas.microsoft.com/office/drawing/2014/main" id="{0B39CD0B-538E-4774-91FA-1F7336378FFB}"/>
            </a:ext>
          </a:extLst>
        </xdr:cNvPr>
        <xdr:cNvSpPr/>
      </xdr:nvSpPr>
      <xdr:spPr>
        <a:xfrm>
          <a:off x="14744700" y="57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65433</xdr:rowOff>
    </xdr:from>
    <xdr:ext cx="469744" cy="259045"/>
    <xdr:sp macro="" textlink="">
      <xdr:nvSpPr>
        <xdr:cNvPr id="156" name="債務償還比率該当値テキスト">
          <a:extLst>
            <a:ext uri="{FF2B5EF4-FFF2-40B4-BE49-F238E27FC236}">
              <a16:creationId xmlns:a16="http://schemas.microsoft.com/office/drawing/2014/main" id="{1ACE0CE4-8069-42B7-AF80-494D11024ACD}"/>
            </a:ext>
          </a:extLst>
        </xdr:cNvPr>
        <xdr:cNvSpPr txBox="1"/>
      </xdr:nvSpPr>
      <xdr:spPr>
        <a:xfrm>
          <a:off x="14846300" y="563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28342</xdr:rowOff>
    </xdr:from>
    <xdr:to>
      <xdr:col>72</xdr:col>
      <xdr:colOff>123825</xdr:colOff>
      <xdr:row>29</xdr:row>
      <xdr:rowOff>129942</xdr:rowOff>
    </xdr:to>
    <xdr:sp macro="" textlink="">
      <xdr:nvSpPr>
        <xdr:cNvPr id="157" name="楕円 156">
          <a:extLst>
            <a:ext uri="{FF2B5EF4-FFF2-40B4-BE49-F238E27FC236}">
              <a16:creationId xmlns:a16="http://schemas.microsoft.com/office/drawing/2014/main" id="{0C5B1B39-F7B9-40DD-B5E4-72B43126D89C}"/>
            </a:ext>
          </a:extLst>
        </xdr:cNvPr>
        <xdr:cNvSpPr/>
      </xdr:nvSpPr>
      <xdr:spPr>
        <a:xfrm>
          <a:off x="14033500" y="577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79142</xdr:rowOff>
    </xdr:from>
    <xdr:to>
      <xdr:col>76</xdr:col>
      <xdr:colOff>22225</xdr:colOff>
      <xdr:row>29</xdr:row>
      <xdr:rowOff>93356</xdr:rowOff>
    </xdr:to>
    <xdr:cxnSp macro="">
      <xdr:nvCxnSpPr>
        <xdr:cNvPr id="158" name="直線コネクタ 157">
          <a:extLst>
            <a:ext uri="{FF2B5EF4-FFF2-40B4-BE49-F238E27FC236}">
              <a16:creationId xmlns:a16="http://schemas.microsoft.com/office/drawing/2014/main" id="{51E7D5C0-AB89-4902-931F-4EF4A7677501}"/>
            </a:ext>
          </a:extLst>
        </xdr:cNvPr>
        <xdr:cNvCxnSpPr/>
      </xdr:nvCxnSpPr>
      <xdr:spPr>
        <a:xfrm>
          <a:off x="14084300" y="5822717"/>
          <a:ext cx="711200" cy="1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53891</xdr:rowOff>
    </xdr:from>
    <xdr:to>
      <xdr:col>68</xdr:col>
      <xdr:colOff>123825</xdr:colOff>
      <xdr:row>29</xdr:row>
      <xdr:rowOff>155491</xdr:rowOff>
    </xdr:to>
    <xdr:sp macro="" textlink="">
      <xdr:nvSpPr>
        <xdr:cNvPr id="159" name="楕円 158">
          <a:extLst>
            <a:ext uri="{FF2B5EF4-FFF2-40B4-BE49-F238E27FC236}">
              <a16:creationId xmlns:a16="http://schemas.microsoft.com/office/drawing/2014/main" id="{E7726AB5-B349-4F5F-8004-A4302A57CE5D}"/>
            </a:ext>
          </a:extLst>
        </xdr:cNvPr>
        <xdr:cNvSpPr/>
      </xdr:nvSpPr>
      <xdr:spPr>
        <a:xfrm>
          <a:off x="13271500" y="57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79142</xdr:rowOff>
    </xdr:from>
    <xdr:to>
      <xdr:col>72</xdr:col>
      <xdr:colOff>73025</xdr:colOff>
      <xdr:row>29</xdr:row>
      <xdr:rowOff>104691</xdr:rowOff>
    </xdr:to>
    <xdr:cxnSp macro="">
      <xdr:nvCxnSpPr>
        <xdr:cNvPr id="160" name="直線コネクタ 159">
          <a:extLst>
            <a:ext uri="{FF2B5EF4-FFF2-40B4-BE49-F238E27FC236}">
              <a16:creationId xmlns:a16="http://schemas.microsoft.com/office/drawing/2014/main" id="{1AAF2ED2-F479-487C-8EEA-B0A5FA171F0A}"/>
            </a:ext>
          </a:extLst>
        </xdr:cNvPr>
        <xdr:cNvCxnSpPr/>
      </xdr:nvCxnSpPr>
      <xdr:spPr>
        <a:xfrm flipV="1">
          <a:off x="13322300" y="5822717"/>
          <a:ext cx="762000" cy="2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148527</xdr:rowOff>
    </xdr:from>
    <xdr:to>
      <xdr:col>64</xdr:col>
      <xdr:colOff>123825</xdr:colOff>
      <xdr:row>30</xdr:row>
      <xdr:rowOff>78677</xdr:rowOff>
    </xdr:to>
    <xdr:sp macro="" textlink="">
      <xdr:nvSpPr>
        <xdr:cNvPr id="161" name="楕円 160">
          <a:extLst>
            <a:ext uri="{FF2B5EF4-FFF2-40B4-BE49-F238E27FC236}">
              <a16:creationId xmlns:a16="http://schemas.microsoft.com/office/drawing/2014/main" id="{015319D8-F5BF-4B0F-9705-7D54EF01D6C9}"/>
            </a:ext>
          </a:extLst>
        </xdr:cNvPr>
        <xdr:cNvSpPr/>
      </xdr:nvSpPr>
      <xdr:spPr>
        <a:xfrm>
          <a:off x="12509500" y="58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104691</xdr:rowOff>
    </xdr:from>
    <xdr:to>
      <xdr:col>68</xdr:col>
      <xdr:colOff>73025</xdr:colOff>
      <xdr:row>30</xdr:row>
      <xdr:rowOff>27877</xdr:rowOff>
    </xdr:to>
    <xdr:cxnSp macro="">
      <xdr:nvCxnSpPr>
        <xdr:cNvPr id="162" name="直線コネクタ 161">
          <a:extLst>
            <a:ext uri="{FF2B5EF4-FFF2-40B4-BE49-F238E27FC236}">
              <a16:creationId xmlns:a16="http://schemas.microsoft.com/office/drawing/2014/main" id="{BB0A270C-152F-4288-9739-F7E0CB6606A1}"/>
            </a:ext>
          </a:extLst>
        </xdr:cNvPr>
        <xdr:cNvCxnSpPr/>
      </xdr:nvCxnSpPr>
      <xdr:spPr>
        <a:xfrm flipV="1">
          <a:off x="12560300" y="5848266"/>
          <a:ext cx="762000" cy="9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137192</xdr:rowOff>
    </xdr:from>
    <xdr:to>
      <xdr:col>60</xdr:col>
      <xdr:colOff>123825</xdr:colOff>
      <xdr:row>30</xdr:row>
      <xdr:rowOff>67342</xdr:rowOff>
    </xdr:to>
    <xdr:sp macro="" textlink="">
      <xdr:nvSpPr>
        <xdr:cNvPr id="163" name="楕円 162">
          <a:extLst>
            <a:ext uri="{FF2B5EF4-FFF2-40B4-BE49-F238E27FC236}">
              <a16:creationId xmlns:a16="http://schemas.microsoft.com/office/drawing/2014/main" id="{BC8F83FD-6D26-4D55-9647-A2BBBB30031D}"/>
            </a:ext>
          </a:extLst>
        </xdr:cNvPr>
        <xdr:cNvSpPr/>
      </xdr:nvSpPr>
      <xdr:spPr>
        <a:xfrm>
          <a:off x="11747500" y="588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16542</xdr:rowOff>
    </xdr:from>
    <xdr:to>
      <xdr:col>64</xdr:col>
      <xdr:colOff>73025</xdr:colOff>
      <xdr:row>30</xdr:row>
      <xdr:rowOff>27877</xdr:rowOff>
    </xdr:to>
    <xdr:cxnSp macro="">
      <xdr:nvCxnSpPr>
        <xdr:cNvPr id="164" name="直線コネクタ 163">
          <a:extLst>
            <a:ext uri="{FF2B5EF4-FFF2-40B4-BE49-F238E27FC236}">
              <a16:creationId xmlns:a16="http://schemas.microsoft.com/office/drawing/2014/main" id="{6DAC5BB6-51EF-4E8A-8440-2C4092033B43}"/>
            </a:ext>
          </a:extLst>
        </xdr:cNvPr>
        <xdr:cNvCxnSpPr/>
      </xdr:nvCxnSpPr>
      <xdr:spPr>
        <a:xfrm>
          <a:off x="11798300" y="5931567"/>
          <a:ext cx="762000" cy="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102009</xdr:rowOff>
    </xdr:from>
    <xdr:ext cx="469744" cy="259045"/>
    <xdr:sp macro="" textlink="">
      <xdr:nvSpPr>
        <xdr:cNvPr id="165" name="n_1aveValue債務償還比率">
          <a:extLst>
            <a:ext uri="{FF2B5EF4-FFF2-40B4-BE49-F238E27FC236}">
              <a16:creationId xmlns:a16="http://schemas.microsoft.com/office/drawing/2014/main" id="{814A9528-0075-4D3F-AFFC-8DB8B5C7DD2A}"/>
            </a:ext>
          </a:extLst>
        </xdr:cNvPr>
        <xdr:cNvSpPr txBox="1"/>
      </xdr:nvSpPr>
      <xdr:spPr>
        <a:xfrm>
          <a:off x="13836727" y="601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76280</xdr:rowOff>
    </xdr:from>
    <xdr:ext cx="469744" cy="259045"/>
    <xdr:sp macro="" textlink="">
      <xdr:nvSpPr>
        <xdr:cNvPr id="166" name="n_2aveValue債務償還比率">
          <a:extLst>
            <a:ext uri="{FF2B5EF4-FFF2-40B4-BE49-F238E27FC236}">
              <a16:creationId xmlns:a16="http://schemas.microsoft.com/office/drawing/2014/main" id="{1606A865-9EA4-4130-AAAE-B9ED123B7187}"/>
            </a:ext>
          </a:extLst>
        </xdr:cNvPr>
        <xdr:cNvSpPr txBox="1"/>
      </xdr:nvSpPr>
      <xdr:spPr>
        <a:xfrm>
          <a:off x="13087427" y="599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143400</xdr:rowOff>
    </xdr:from>
    <xdr:ext cx="469744" cy="259045"/>
    <xdr:sp macro="" textlink="">
      <xdr:nvSpPr>
        <xdr:cNvPr id="167" name="n_3aveValue債務償還比率">
          <a:extLst>
            <a:ext uri="{FF2B5EF4-FFF2-40B4-BE49-F238E27FC236}">
              <a16:creationId xmlns:a16="http://schemas.microsoft.com/office/drawing/2014/main" id="{39778A3D-B894-460C-8349-E4CCEA79AF9F}"/>
            </a:ext>
          </a:extLst>
        </xdr:cNvPr>
        <xdr:cNvSpPr txBox="1"/>
      </xdr:nvSpPr>
      <xdr:spPr>
        <a:xfrm>
          <a:off x="12325427" y="622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167869</xdr:rowOff>
    </xdr:from>
    <xdr:ext cx="469744" cy="259045"/>
    <xdr:sp macro="" textlink="">
      <xdr:nvSpPr>
        <xdr:cNvPr id="168" name="n_4aveValue債務償還比率">
          <a:extLst>
            <a:ext uri="{FF2B5EF4-FFF2-40B4-BE49-F238E27FC236}">
              <a16:creationId xmlns:a16="http://schemas.microsoft.com/office/drawing/2014/main" id="{CA5DDAA9-3873-493F-83F2-9D2EC1E6DF1D}"/>
            </a:ext>
          </a:extLst>
        </xdr:cNvPr>
        <xdr:cNvSpPr txBox="1"/>
      </xdr:nvSpPr>
      <xdr:spPr>
        <a:xfrm>
          <a:off x="11563427" y="625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146469</xdr:rowOff>
    </xdr:from>
    <xdr:ext cx="469744" cy="259045"/>
    <xdr:sp macro="" textlink="">
      <xdr:nvSpPr>
        <xdr:cNvPr id="169" name="n_1mainValue債務償還比率">
          <a:extLst>
            <a:ext uri="{FF2B5EF4-FFF2-40B4-BE49-F238E27FC236}">
              <a16:creationId xmlns:a16="http://schemas.microsoft.com/office/drawing/2014/main" id="{A94859B3-465F-4A53-93FE-4188644F06B8}"/>
            </a:ext>
          </a:extLst>
        </xdr:cNvPr>
        <xdr:cNvSpPr txBox="1"/>
      </xdr:nvSpPr>
      <xdr:spPr>
        <a:xfrm>
          <a:off x="13836727" y="554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568</xdr:rowOff>
    </xdr:from>
    <xdr:ext cx="469744" cy="259045"/>
    <xdr:sp macro="" textlink="">
      <xdr:nvSpPr>
        <xdr:cNvPr id="170" name="n_2mainValue債務償還比率">
          <a:extLst>
            <a:ext uri="{FF2B5EF4-FFF2-40B4-BE49-F238E27FC236}">
              <a16:creationId xmlns:a16="http://schemas.microsoft.com/office/drawing/2014/main" id="{8EDA5FA1-F76D-4B6A-B3E2-C4FC9CCB6D34}"/>
            </a:ext>
          </a:extLst>
        </xdr:cNvPr>
        <xdr:cNvSpPr txBox="1"/>
      </xdr:nvSpPr>
      <xdr:spPr>
        <a:xfrm>
          <a:off x="13087427" y="5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95204</xdr:rowOff>
    </xdr:from>
    <xdr:ext cx="469744" cy="259045"/>
    <xdr:sp macro="" textlink="">
      <xdr:nvSpPr>
        <xdr:cNvPr id="171" name="n_3mainValue債務償還比率">
          <a:extLst>
            <a:ext uri="{FF2B5EF4-FFF2-40B4-BE49-F238E27FC236}">
              <a16:creationId xmlns:a16="http://schemas.microsoft.com/office/drawing/2014/main" id="{E79A743E-F4AE-4D29-984A-42DB1A0099A5}"/>
            </a:ext>
          </a:extLst>
        </xdr:cNvPr>
        <xdr:cNvSpPr txBox="1"/>
      </xdr:nvSpPr>
      <xdr:spPr>
        <a:xfrm>
          <a:off x="12325427" y="56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83869</xdr:rowOff>
    </xdr:from>
    <xdr:ext cx="469744" cy="259045"/>
    <xdr:sp macro="" textlink="">
      <xdr:nvSpPr>
        <xdr:cNvPr id="172" name="n_4mainValue債務償還比率">
          <a:extLst>
            <a:ext uri="{FF2B5EF4-FFF2-40B4-BE49-F238E27FC236}">
              <a16:creationId xmlns:a16="http://schemas.microsoft.com/office/drawing/2014/main" id="{C32814BD-DD0C-4E93-B6DA-A158B0FC8CC7}"/>
            </a:ext>
          </a:extLst>
        </xdr:cNvPr>
        <xdr:cNvSpPr txBox="1"/>
      </xdr:nvSpPr>
      <xdr:spPr>
        <a:xfrm>
          <a:off x="11563427" y="565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3A45B260-61EB-491B-930D-11FE109818A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1C598E1-6EB2-4546-92A1-6D52E8E7FA9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8C2C23BB-9DB8-4378-8988-C957DB41140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E60A7DD-2749-405E-9B09-D660B20A2EF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ECBE2164-50A2-435D-A569-0D752487175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9F297543-B63F-4CCB-A3BD-7E394924B2F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526EC0-5BAE-4BB4-BFFA-1BD9B8BC407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584B32-193F-4034-BD8B-C9D2D2716F4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94CA5CC-9DAF-487B-80A8-52FB2831B70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559EB8-D616-4846-BF90-07509DB057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6F43F3-22B0-4D36-B68A-9B93116E68A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901D5E-0FF9-463B-86F0-B391411ED6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D496B1D-0C15-4729-BEDF-9AA70C75C17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30D1F3-3253-4062-A5DA-A0E2EFDFE26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637805-1A15-4632-90F1-FF53DE800E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7B77C3-AB65-4B9C-BA24-6414963B7F9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17,831
17,762
168.32
13,639,146
12,894,649
575,019
8,186,578
8,907,981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D53505-07E4-478B-9FC0-2704846A13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5A62B8-B558-426E-966A-82F9F22EDE8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6AEE78-74F4-4E00-A3D6-4960DAFA47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41AB49-F03E-4C13-9F5D-A58F36CA37E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76A69D-4CB8-4DDD-8F2C-74F51E7E61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C4E31B3-23C9-4D84-A5D8-9CE77A1973D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8FC891-3FB5-464A-829D-C035909E68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822738-C7F8-4976-B674-5663BD2632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7FFDC2-2F99-4506-A2AA-03AC737B5AC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D9D851-7C45-4D8E-8EB4-27721674798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EA5336-40CB-4979-BCBB-F498965701D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B51D34-6049-442D-94CE-AA74213805F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E7F1315-E99A-4ED8-B3E5-BB6CD7CAFED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1C1D5B-C9D2-49B4-BC0D-EA9FA385B40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FEC44D-79CA-4F4F-AD0A-8282FFDFAB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F44D1C-45F9-4434-B2F9-CEAD2CE1615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1E9732-4591-41FB-AF71-6891A5F085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B40DD1-3000-42A5-B9D9-B0507B4199D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F02B9C-2560-44B7-AD2D-69EBE2F0BF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60617D-C199-46E5-887A-C38C59776D5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7F432A3-6C8B-472A-856D-B83FB335B7B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284DEE1-1EF8-4500-92D5-A6D156FD045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480937-9C1F-47ED-8454-21A57F429A8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E56048C-D23F-479C-91B0-2E9750D4D67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0557C2A-9513-4914-8767-C55790CADB6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E24093-647C-482A-8D42-9C8AABEEEF7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C2C6E6A-0C99-4251-917E-082AAF0ED71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ACEAB11-D419-4246-8CC9-E9ED9725A76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ADD929-6221-46B0-8E47-A10A8E60FDC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7CA9A07-5588-43AF-B526-A5464039160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1F5265B-B297-4C00-A946-A580C8FFD2B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E8762AF-460F-4913-94A0-0E128234D7A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A1AF12A-22CD-4139-8F5C-B799CF87DB4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8106BFC-C37A-485B-9872-B784BB72B19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1CA2EF0-9070-445B-A068-24016C2684F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581A5CF-A73F-4029-8412-D453E35E214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981BCB6-64A7-441D-B1BA-86443C80F48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664754C-8026-48D7-8E0F-3F6315D2606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9C8C4E1-72AA-4B04-A6B6-D6B66B83838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B71A735-5CC3-4DDB-8CE2-F7F30A59F4D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F38D5E6-BB02-4082-9971-415A98131E7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256D6C1-D08D-44E4-98E2-86BA92EEC43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4189B59-31EA-49F5-AB28-313154FE6C9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6875245-D108-46F2-8587-45DA7F04DDA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5DBC251-9933-4F01-960C-D547ECFA5E9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0D3BB1A0-21E9-4129-9BE5-2D92F5682EF3}"/>
            </a:ext>
          </a:extLst>
        </xdr:cNvPr>
        <xdr:cNvCxnSpPr/>
      </xdr:nvCxnSpPr>
      <xdr:spPr>
        <a:xfrm flipV="1">
          <a:off x="4634865" y="588073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47CAF99D-8E8D-4DD3-AE37-71DF97AD50BF}"/>
            </a:ext>
          </a:extLst>
        </xdr:cNvPr>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EE2FF818-F1BF-4E15-B81E-EEBFF56D1225}"/>
            </a:ext>
          </a:extLst>
        </xdr:cNvPr>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B060D168-A93F-4EF2-B229-5103D34903C9}"/>
            </a:ext>
          </a:extLst>
        </xdr:cNvPr>
        <xdr:cNvSpPr txBox="1"/>
      </xdr:nvSpPr>
      <xdr:spPr>
        <a:xfrm>
          <a:off x="4673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8DCD4D1A-B89E-4353-BB52-7E793EE5579A}"/>
            </a:ext>
          </a:extLst>
        </xdr:cNvPr>
        <xdr:cNvCxnSpPr/>
      </xdr:nvCxnSpPr>
      <xdr:spPr>
        <a:xfrm>
          <a:off x="4546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86377</xdr:rowOff>
    </xdr:from>
    <xdr:ext cx="405111" cy="259045"/>
    <xdr:sp macro="" textlink="">
      <xdr:nvSpPr>
        <xdr:cNvPr id="62" name="【道路】&#10;有形固定資産減価償却率平均値テキスト">
          <a:extLst>
            <a:ext uri="{FF2B5EF4-FFF2-40B4-BE49-F238E27FC236}">
              <a16:creationId xmlns:a16="http://schemas.microsoft.com/office/drawing/2014/main" id="{BE6EF920-F9D3-40C1-B6A9-57354745D16F}"/>
            </a:ext>
          </a:extLst>
        </xdr:cNvPr>
        <xdr:cNvSpPr txBox="1"/>
      </xdr:nvSpPr>
      <xdr:spPr>
        <a:xfrm>
          <a:off x="46736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AEE682B9-3015-4326-BAD3-BDCD97F49379}"/>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B1FE3B08-C664-45B1-B796-727CA92749FA}"/>
            </a:ext>
          </a:extLst>
        </xdr:cNvPr>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7452BCE4-92E2-4300-BD03-6884CAE58609}"/>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68B89117-EC03-4CDA-BFD7-A5283006F1B4}"/>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19C56687-B620-4485-A0F7-1D64CEB8E795}"/>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62C4457-634A-4749-A03A-CA2DAFA427E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D4D0EA4-94D1-44F8-8C5E-B3B5A23354A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3D66C69-CD97-452E-811B-E63F875CBBC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449C0BF-3C9E-4D67-A0B2-F8631E78B37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2AD986A-D371-4A81-91AD-E85D1E8C2C1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59690</xdr:rowOff>
    </xdr:from>
    <xdr:to>
      <xdr:col>24</xdr:col>
      <xdr:colOff>114300</xdr:colOff>
      <xdr:row>41</xdr:row>
      <xdr:rowOff>161290</xdr:rowOff>
    </xdr:to>
    <xdr:sp macro="" textlink="">
      <xdr:nvSpPr>
        <xdr:cNvPr id="73" name="楕円 72">
          <a:extLst>
            <a:ext uri="{FF2B5EF4-FFF2-40B4-BE49-F238E27FC236}">
              <a16:creationId xmlns:a16="http://schemas.microsoft.com/office/drawing/2014/main" id="{60619760-C9F2-4FB4-806F-DD5D1C3AB9F9}"/>
            </a:ext>
          </a:extLst>
        </xdr:cNvPr>
        <xdr:cNvSpPr/>
      </xdr:nvSpPr>
      <xdr:spPr>
        <a:xfrm>
          <a:off x="4584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146067</xdr:rowOff>
    </xdr:from>
    <xdr:ext cx="405111" cy="259045"/>
    <xdr:sp macro="" textlink="">
      <xdr:nvSpPr>
        <xdr:cNvPr id="74" name="【道路】&#10;有形固定資産減価償却率該当値テキスト">
          <a:extLst>
            <a:ext uri="{FF2B5EF4-FFF2-40B4-BE49-F238E27FC236}">
              <a16:creationId xmlns:a16="http://schemas.microsoft.com/office/drawing/2014/main" id="{53E894AB-0986-4EED-ACFF-C6D095148CDD}"/>
            </a:ext>
          </a:extLst>
        </xdr:cNvPr>
        <xdr:cNvSpPr txBox="1"/>
      </xdr:nvSpPr>
      <xdr:spPr>
        <a:xfrm>
          <a:off x="4673600" y="700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50165</xdr:rowOff>
    </xdr:from>
    <xdr:to>
      <xdr:col>20</xdr:col>
      <xdr:colOff>38100</xdr:colOff>
      <xdr:row>41</xdr:row>
      <xdr:rowOff>151765</xdr:rowOff>
    </xdr:to>
    <xdr:sp macro="" textlink="">
      <xdr:nvSpPr>
        <xdr:cNvPr id="75" name="楕円 74">
          <a:extLst>
            <a:ext uri="{FF2B5EF4-FFF2-40B4-BE49-F238E27FC236}">
              <a16:creationId xmlns:a16="http://schemas.microsoft.com/office/drawing/2014/main" id="{3E65653C-1D9A-46A0-B70A-2E286F7780A9}"/>
            </a:ext>
          </a:extLst>
        </xdr:cNvPr>
        <xdr:cNvSpPr/>
      </xdr:nvSpPr>
      <xdr:spPr>
        <a:xfrm>
          <a:off x="3746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100965</xdr:rowOff>
    </xdr:from>
    <xdr:to>
      <xdr:col>24</xdr:col>
      <xdr:colOff>63500</xdr:colOff>
      <xdr:row>41</xdr:row>
      <xdr:rowOff>110490</xdr:rowOff>
    </xdr:to>
    <xdr:cxnSp macro="">
      <xdr:nvCxnSpPr>
        <xdr:cNvPr id="76" name="直線コネクタ 75">
          <a:extLst>
            <a:ext uri="{FF2B5EF4-FFF2-40B4-BE49-F238E27FC236}">
              <a16:creationId xmlns:a16="http://schemas.microsoft.com/office/drawing/2014/main" id="{F4E2303A-AA96-4A4C-A298-E94E965DE521}"/>
            </a:ext>
          </a:extLst>
        </xdr:cNvPr>
        <xdr:cNvCxnSpPr/>
      </xdr:nvCxnSpPr>
      <xdr:spPr>
        <a:xfrm>
          <a:off x="3797300" y="71304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103505</xdr:rowOff>
    </xdr:from>
    <xdr:to>
      <xdr:col>15</xdr:col>
      <xdr:colOff>101600</xdr:colOff>
      <xdr:row>42</xdr:row>
      <xdr:rowOff>33655</xdr:rowOff>
    </xdr:to>
    <xdr:sp macro="" textlink="">
      <xdr:nvSpPr>
        <xdr:cNvPr id="77" name="楕円 76">
          <a:extLst>
            <a:ext uri="{FF2B5EF4-FFF2-40B4-BE49-F238E27FC236}">
              <a16:creationId xmlns:a16="http://schemas.microsoft.com/office/drawing/2014/main" id="{6874C014-9158-4797-A977-1B409D9E824A}"/>
            </a:ext>
          </a:extLst>
        </xdr:cNvPr>
        <xdr:cNvSpPr/>
      </xdr:nvSpPr>
      <xdr:spPr>
        <a:xfrm>
          <a:off x="2857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100965</xdr:rowOff>
    </xdr:from>
    <xdr:to>
      <xdr:col>19</xdr:col>
      <xdr:colOff>177800</xdr:colOff>
      <xdr:row>41</xdr:row>
      <xdr:rowOff>154305</xdr:rowOff>
    </xdr:to>
    <xdr:cxnSp macro="">
      <xdr:nvCxnSpPr>
        <xdr:cNvPr id="78" name="直線コネクタ 77">
          <a:extLst>
            <a:ext uri="{FF2B5EF4-FFF2-40B4-BE49-F238E27FC236}">
              <a16:creationId xmlns:a16="http://schemas.microsoft.com/office/drawing/2014/main" id="{37698262-D4FF-4ADD-9C0F-C5BA3E16EAA7}"/>
            </a:ext>
          </a:extLst>
        </xdr:cNvPr>
        <xdr:cNvCxnSpPr/>
      </xdr:nvCxnSpPr>
      <xdr:spPr>
        <a:xfrm flipV="1">
          <a:off x="2908300" y="71304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133985</xdr:rowOff>
    </xdr:from>
    <xdr:to>
      <xdr:col>10</xdr:col>
      <xdr:colOff>165100</xdr:colOff>
      <xdr:row>42</xdr:row>
      <xdr:rowOff>64135</xdr:rowOff>
    </xdr:to>
    <xdr:sp macro="" textlink="">
      <xdr:nvSpPr>
        <xdr:cNvPr id="79" name="楕円 78">
          <a:extLst>
            <a:ext uri="{FF2B5EF4-FFF2-40B4-BE49-F238E27FC236}">
              <a16:creationId xmlns:a16="http://schemas.microsoft.com/office/drawing/2014/main" id="{84E2F22C-EDDD-464C-AC72-86546A4AC755}"/>
            </a:ext>
          </a:extLst>
        </xdr:cNvPr>
        <xdr:cNvSpPr/>
      </xdr:nvSpPr>
      <xdr:spPr>
        <a:xfrm>
          <a:off x="1968500" y="7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154305</xdr:rowOff>
    </xdr:from>
    <xdr:to>
      <xdr:col>15</xdr:col>
      <xdr:colOff>50800</xdr:colOff>
      <xdr:row>42</xdr:row>
      <xdr:rowOff>13335</xdr:rowOff>
    </xdr:to>
    <xdr:cxnSp macro="">
      <xdr:nvCxnSpPr>
        <xdr:cNvPr id="80" name="直線コネクタ 79">
          <a:extLst>
            <a:ext uri="{FF2B5EF4-FFF2-40B4-BE49-F238E27FC236}">
              <a16:creationId xmlns:a16="http://schemas.microsoft.com/office/drawing/2014/main" id="{6FF853DA-70FD-4D92-BDFE-48720BBFDCFB}"/>
            </a:ext>
          </a:extLst>
        </xdr:cNvPr>
        <xdr:cNvCxnSpPr/>
      </xdr:nvCxnSpPr>
      <xdr:spPr>
        <a:xfrm flipV="1">
          <a:off x="2019300" y="71837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128270</xdr:rowOff>
    </xdr:from>
    <xdr:to>
      <xdr:col>6</xdr:col>
      <xdr:colOff>38100</xdr:colOff>
      <xdr:row>42</xdr:row>
      <xdr:rowOff>58420</xdr:rowOff>
    </xdr:to>
    <xdr:sp macro="" textlink="">
      <xdr:nvSpPr>
        <xdr:cNvPr id="81" name="楕円 80">
          <a:extLst>
            <a:ext uri="{FF2B5EF4-FFF2-40B4-BE49-F238E27FC236}">
              <a16:creationId xmlns:a16="http://schemas.microsoft.com/office/drawing/2014/main" id="{A75D894C-8D79-40F2-933B-9CD40E4BFEB3}"/>
            </a:ext>
          </a:extLst>
        </xdr:cNvPr>
        <xdr:cNvSpPr/>
      </xdr:nvSpPr>
      <xdr:spPr>
        <a:xfrm>
          <a:off x="1079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7620</xdr:rowOff>
    </xdr:from>
    <xdr:to>
      <xdr:col>10</xdr:col>
      <xdr:colOff>114300</xdr:colOff>
      <xdr:row>42</xdr:row>
      <xdr:rowOff>13335</xdr:rowOff>
    </xdr:to>
    <xdr:cxnSp macro="">
      <xdr:nvCxnSpPr>
        <xdr:cNvPr id="82" name="直線コネクタ 81">
          <a:extLst>
            <a:ext uri="{FF2B5EF4-FFF2-40B4-BE49-F238E27FC236}">
              <a16:creationId xmlns:a16="http://schemas.microsoft.com/office/drawing/2014/main" id="{E92E23ED-0064-435E-9B92-3E164DC650C7}"/>
            </a:ext>
          </a:extLst>
        </xdr:cNvPr>
        <xdr:cNvCxnSpPr/>
      </xdr:nvCxnSpPr>
      <xdr:spPr>
        <a:xfrm>
          <a:off x="1130300" y="72085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145432</xdr:rowOff>
    </xdr:from>
    <xdr:ext cx="405111" cy="259045"/>
    <xdr:sp macro="" textlink="">
      <xdr:nvSpPr>
        <xdr:cNvPr id="83" name="n_1aveValue【道路】&#10;有形固定資産減価償却率">
          <a:extLst>
            <a:ext uri="{FF2B5EF4-FFF2-40B4-BE49-F238E27FC236}">
              <a16:creationId xmlns:a16="http://schemas.microsoft.com/office/drawing/2014/main" id="{85C50579-C5CB-47BC-84AC-8C0D67B63438}"/>
            </a:ext>
          </a:extLst>
        </xdr:cNvPr>
        <xdr:cNvSpPr txBox="1"/>
      </xdr:nvSpPr>
      <xdr:spPr>
        <a:xfrm>
          <a:off x="3582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84" name="n_2aveValue【道路】&#10;有形固定資産減価償却率">
          <a:extLst>
            <a:ext uri="{FF2B5EF4-FFF2-40B4-BE49-F238E27FC236}">
              <a16:creationId xmlns:a16="http://schemas.microsoft.com/office/drawing/2014/main" id="{3D0C7BC7-70EA-4B60-806B-2BF4DD767F27}"/>
            </a:ext>
          </a:extLst>
        </xdr:cNvPr>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96C365AC-96D2-49B3-ABD7-901DEFF597BF}"/>
            </a:ext>
          </a:extLst>
        </xdr:cNvPr>
        <xdr:cNvSpPr txBox="1"/>
      </xdr:nvSpPr>
      <xdr:spPr>
        <a:xfrm>
          <a:off x="18167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86" name="n_4aveValue【道路】&#10;有形固定資産減価償却率">
          <a:extLst>
            <a:ext uri="{FF2B5EF4-FFF2-40B4-BE49-F238E27FC236}">
              <a16:creationId xmlns:a16="http://schemas.microsoft.com/office/drawing/2014/main" id="{F0333D4B-8EE4-4920-97ED-89E5D03C88A4}"/>
            </a:ext>
          </a:extLst>
        </xdr:cNvPr>
        <xdr:cNvSpPr txBox="1"/>
      </xdr:nvSpPr>
      <xdr:spPr>
        <a:xfrm>
          <a:off x="927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142892</xdr:rowOff>
    </xdr:from>
    <xdr:ext cx="405111" cy="259045"/>
    <xdr:sp macro="" textlink="">
      <xdr:nvSpPr>
        <xdr:cNvPr id="87" name="n_1mainValue【道路】&#10;有形固定資産減価償却率">
          <a:extLst>
            <a:ext uri="{FF2B5EF4-FFF2-40B4-BE49-F238E27FC236}">
              <a16:creationId xmlns:a16="http://schemas.microsoft.com/office/drawing/2014/main" id="{AEF8D4CE-CBFB-4B3B-90FC-EC8E3FF53427}"/>
            </a:ext>
          </a:extLst>
        </xdr:cNvPr>
        <xdr:cNvSpPr txBox="1"/>
      </xdr:nvSpPr>
      <xdr:spPr>
        <a:xfrm>
          <a:off x="3582044"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24782</xdr:rowOff>
    </xdr:from>
    <xdr:ext cx="405111" cy="259045"/>
    <xdr:sp macro="" textlink="">
      <xdr:nvSpPr>
        <xdr:cNvPr id="88" name="n_2mainValue【道路】&#10;有形固定資産減価償却率">
          <a:extLst>
            <a:ext uri="{FF2B5EF4-FFF2-40B4-BE49-F238E27FC236}">
              <a16:creationId xmlns:a16="http://schemas.microsoft.com/office/drawing/2014/main" id="{E5F04F60-003A-42BA-AF8F-1EA95D9172E9}"/>
            </a:ext>
          </a:extLst>
        </xdr:cNvPr>
        <xdr:cNvSpPr txBox="1"/>
      </xdr:nvSpPr>
      <xdr:spPr>
        <a:xfrm>
          <a:off x="27057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55262</xdr:rowOff>
    </xdr:from>
    <xdr:ext cx="405111" cy="259045"/>
    <xdr:sp macro="" textlink="">
      <xdr:nvSpPr>
        <xdr:cNvPr id="89" name="n_3mainValue【道路】&#10;有形固定資産減価償却率">
          <a:extLst>
            <a:ext uri="{FF2B5EF4-FFF2-40B4-BE49-F238E27FC236}">
              <a16:creationId xmlns:a16="http://schemas.microsoft.com/office/drawing/2014/main" id="{9EEEE7BD-2E5F-45F1-8103-F2CD77454D61}"/>
            </a:ext>
          </a:extLst>
        </xdr:cNvPr>
        <xdr:cNvSpPr txBox="1"/>
      </xdr:nvSpPr>
      <xdr:spPr>
        <a:xfrm>
          <a:off x="1816744" y="725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49547</xdr:rowOff>
    </xdr:from>
    <xdr:ext cx="405111" cy="259045"/>
    <xdr:sp macro="" textlink="">
      <xdr:nvSpPr>
        <xdr:cNvPr id="90" name="n_4mainValue【道路】&#10;有形固定資産減価償却率">
          <a:extLst>
            <a:ext uri="{FF2B5EF4-FFF2-40B4-BE49-F238E27FC236}">
              <a16:creationId xmlns:a16="http://schemas.microsoft.com/office/drawing/2014/main" id="{D4F9843E-9586-489D-B283-EB6D9D6F3208}"/>
            </a:ext>
          </a:extLst>
        </xdr:cNvPr>
        <xdr:cNvSpPr txBox="1"/>
      </xdr:nvSpPr>
      <xdr:spPr>
        <a:xfrm>
          <a:off x="927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DBFAC24-0933-47AE-BAA4-6EA416ADE5D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CD1F5EE-917C-4780-A8E5-47F9F6F873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3D5FBD3-F3A4-499E-A7B1-B8CF59077EA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046ED42-D07A-455D-A16E-7C52516DCE3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018858A-1736-491B-AD7E-3764D48B03F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7727D8F-C506-440C-A1A6-7E6A9572DFD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2925CCD-8A8B-4885-9322-7D3DE2F34D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19521EF-27A7-4D35-A28D-87BB3AD564A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5BFCC2D-A1FA-4856-8762-E34B95B21B4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3D64953-57FE-4918-85C8-A5357F00E1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8DE1D56-D8AF-49F6-BFA2-35D4CFA4FED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2ED38B4-C1FC-4A8C-A7F7-D184B83C355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60CBE4F-06D6-4771-AF9E-BFD4A965128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E64B1A4-45BA-43EB-BF0B-4DE40685A58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FBE7F96-718A-4FE2-B48A-D1FB5125C1E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0C6A9D2-7413-492F-A827-5FD53BE2BC7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119DEF1-DE8A-4A66-9ABF-3ACA38F86A4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88D8E50-3666-449B-8DF5-4AE85CCCE2A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74DEDB3-3F9A-4066-A27F-8A52988E26E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2A3B1FC-E44C-4C2F-AA04-0EB4EB188E2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8D4AC61-EEB0-4233-9CD0-63229432A28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70C3EAF-7B3F-493A-A82C-5240C313C2C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B3FFDB0-17C3-4C4C-B1D8-AE218863ED4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541966EE-8D69-4CEB-A079-C70DAC40B4F1}"/>
            </a:ext>
          </a:extLst>
        </xdr:cNvPr>
        <xdr:cNvCxnSpPr/>
      </xdr:nvCxnSpPr>
      <xdr:spPr>
        <a:xfrm flipV="1">
          <a:off x="10476865" y="5810555"/>
          <a:ext cx="0" cy="1317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93AF2A14-5248-4819-9A52-BEF1D5D4B97A}"/>
            </a:ext>
          </a:extLst>
        </xdr:cNvPr>
        <xdr:cNvSpPr txBox="1"/>
      </xdr:nvSpPr>
      <xdr:spPr>
        <a:xfrm>
          <a:off x="10515600" y="713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88D03F8E-5246-48C8-8358-5701322B8FDA}"/>
            </a:ext>
          </a:extLst>
        </xdr:cNvPr>
        <xdr:cNvCxnSpPr/>
      </xdr:nvCxnSpPr>
      <xdr:spPr>
        <a:xfrm>
          <a:off x="10388600" y="712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40DB268F-CB3C-4EB7-B726-E96CD7B90656}"/>
            </a:ext>
          </a:extLst>
        </xdr:cNvPr>
        <xdr:cNvSpPr txBox="1"/>
      </xdr:nvSpPr>
      <xdr:spPr>
        <a:xfrm>
          <a:off x="10515600" y="55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8A93421A-BD54-4AA2-8B74-830E20E3A87F}"/>
            </a:ext>
          </a:extLst>
        </xdr:cNvPr>
        <xdr:cNvCxnSpPr/>
      </xdr:nvCxnSpPr>
      <xdr:spPr>
        <a:xfrm>
          <a:off x="10388600" y="581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71512</xdr:rowOff>
    </xdr:from>
    <xdr:ext cx="534377" cy="259045"/>
    <xdr:sp macro="" textlink="">
      <xdr:nvSpPr>
        <xdr:cNvPr id="119" name="【道路】&#10;一人当たり延長平均値テキスト">
          <a:extLst>
            <a:ext uri="{FF2B5EF4-FFF2-40B4-BE49-F238E27FC236}">
              <a16:creationId xmlns:a16="http://schemas.microsoft.com/office/drawing/2014/main" id="{50C01C77-8AE8-45E4-9F07-2213C5386A0C}"/>
            </a:ext>
          </a:extLst>
        </xdr:cNvPr>
        <xdr:cNvSpPr txBox="1"/>
      </xdr:nvSpPr>
      <xdr:spPr>
        <a:xfrm>
          <a:off x="10515600" y="658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BFFC88FA-E6D8-4C54-8C8F-DC751045AD42}"/>
            </a:ext>
          </a:extLst>
        </xdr:cNvPr>
        <xdr:cNvSpPr/>
      </xdr:nvSpPr>
      <xdr:spPr>
        <a:xfrm>
          <a:off x="10426700" y="660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3E1A9349-208D-4B36-A0F3-ADF5D870D5A1}"/>
            </a:ext>
          </a:extLst>
        </xdr:cNvPr>
        <xdr:cNvSpPr/>
      </xdr:nvSpPr>
      <xdr:spPr>
        <a:xfrm>
          <a:off x="9588500" y="66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B557A56F-194E-4791-82EF-8BB5B7B9F527}"/>
            </a:ext>
          </a:extLst>
        </xdr:cNvPr>
        <xdr:cNvSpPr/>
      </xdr:nvSpPr>
      <xdr:spPr>
        <a:xfrm>
          <a:off x="8699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4EAB2827-F334-46AF-AC38-100E7F257FA1}"/>
            </a:ext>
          </a:extLst>
        </xdr:cNvPr>
        <xdr:cNvSpPr/>
      </xdr:nvSpPr>
      <xdr:spPr>
        <a:xfrm>
          <a:off x="7810500" y="663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125299</xdr:rowOff>
    </xdr:from>
    <xdr:to>
      <xdr:col>36</xdr:col>
      <xdr:colOff>165100</xdr:colOff>
      <xdr:row>40</xdr:row>
      <xdr:rowOff>55449</xdr:rowOff>
    </xdr:to>
    <xdr:sp macro="" textlink="">
      <xdr:nvSpPr>
        <xdr:cNvPr id="124" name="フローチャート: 判断 123">
          <a:extLst>
            <a:ext uri="{FF2B5EF4-FFF2-40B4-BE49-F238E27FC236}">
              <a16:creationId xmlns:a16="http://schemas.microsoft.com/office/drawing/2014/main" id="{C65B28A1-1887-4476-AC56-0FC08C956451}"/>
            </a:ext>
          </a:extLst>
        </xdr:cNvPr>
        <xdr:cNvSpPr/>
      </xdr:nvSpPr>
      <xdr:spPr>
        <a:xfrm>
          <a:off x="6921500" y="68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527592D-09B9-4277-8763-C2068A28E3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E6D1AF6-5EE1-434D-A5AD-E5A836F0C3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65B155A-39C1-40EC-AD09-472C7C18C6A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7A21A55-6A34-4D43-A428-EC79CB415B8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D938FE3-BBA4-47B7-A2B2-F2F74E9DBD2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18828</xdr:rowOff>
    </xdr:from>
    <xdr:to>
      <xdr:col>55</xdr:col>
      <xdr:colOff>50800</xdr:colOff>
      <xdr:row>35</xdr:row>
      <xdr:rowOff>120428</xdr:rowOff>
    </xdr:to>
    <xdr:sp macro="" textlink="">
      <xdr:nvSpPr>
        <xdr:cNvPr id="130" name="楕円 129">
          <a:extLst>
            <a:ext uri="{FF2B5EF4-FFF2-40B4-BE49-F238E27FC236}">
              <a16:creationId xmlns:a16="http://schemas.microsoft.com/office/drawing/2014/main" id="{841991B0-7B25-47FE-A041-014EC49C0801}"/>
            </a:ext>
          </a:extLst>
        </xdr:cNvPr>
        <xdr:cNvSpPr/>
      </xdr:nvSpPr>
      <xdr:spPr>
        <a:xfrm>
          <a:off x="10426700" y="601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41705</xdr:rowOff>
    </xdr:from>
    <xdr:ext cx="534377" cy="259045"/>
    <xdr:sp macro="" textlink="">
      <xdr:nvSpPr>
        <xdr:cNvPr id="131" name="【道路】&#10;一人当たり延長該当値テキスト">
          <a:extLst>
            <a:ext uri="{FF2B5EF4-FFF2-40B4-BE49-F238E27FC236}">
              <a16:creationId xmlns:a16="http://schemas.microsoft.com/office/drawing/2014/main" id="{6C851327-C945-444C-A41A-7D5F9FB30BC4}"/>
            </a:ext>
          </a:extLst>
        </xdr:cNvPr>
        <xdr:cNvSpPr txBox="1"/>
      </xdr:nvSpPr>
      <xdr:spPr>
        <a:xfrm>
          <a:off x="10515600" y="587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42354</xdr:rowOff>
    </xdr:from>
    <xdr:to>
      <xdr:col>50</xdr:col>
      <xdr:colOff>165100</xdr:colOff>
      <xdr:row>35</xdr:row>
      <xdr:rowOff>143954</xdr:rowOff>
    </xdr:to>
    <xdr:sp macro="" textlink="">
      <xdr:nvSpPr>
        <xdr:cNvPr id="132" name="楕円 131">
          <a:extLst>
            <a:ext uri="{FF2B5EF4-FFF2-40B4-BE49-F238E27FC236}">
              <a16:creationId xmlns:a16="http://schemas.microsoft.com/office/drawing/2014/main" id="{13E51CA2-746F-4BC9-8D0F-E575AC2F372A}"/>
            </a:ext>
          </a:extLst>
        </xdr:cNvPr>
        <xdr:cNvSpPr/>
      </xdr:nvSpPr>
      <xdr:spPr>
        <a:xfrm>
          <a:off x="9588500" y="60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69628</xdr:rowOff>
    </xdr:from>
    <xdr:to>
      <xdr:col>55</xdr:col>
      <xdr:colOff>0</xdr:colOff>
      <xdr:row>35</xdr:row>
      <xdr:rowOff>93154</xdr:rowOff>
    </xdr:to>
    <xdr:cxnSp macro="">
      <xdr:nvCxnSpPr>
        <xdr:cNvPr id="133" name="直線コネクタ 132">
          <a:extLst>
            <a:ext uri="{FF2B5EF4-FFF2-40B4-BE49-F238E27FC236}">
              <a16:creationId xmlns:a16="http://schemas.microsoft.com/office/drawing/2014/main" id="{7CCCDDB8-451D-4FAE-A77F-B6A104F0A36A}"/>
            </a:ext>
          </a:extLst>
        </xdr:cNvPr>
        <xdr:cNvCxnSpPr/>
      </xdr:nvCxnSpPr>
      <xdr:spPr>
        <a:xfrm flipV="1">
          <a:off x="9639300" y="6070378"/>
          <a:ext cx="838200" cy="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64548</xdr:rowOff>
    </xdr:from>
    <xdr:to>
      <xdr:col>46</xdr:col>
      <xdr:colOff>38100</xdr:colOff>
      <xdr:row>35</xdr:row>
      <xdr:rowOff>166148</xdr:rowOff>
    </xdr:to>
    <xdr:sp macro="" textlink="">
      <xdr:nvSpPr>
        <xdr:cNvPr id="134" name="楕円 133">
          <a:extLst>
            <a:ext uri="{FF2B5EF4-FFF2-40B4-BE49-F238E27FC236}">
              <a16:creationId xmlns:a16="http://schemas.microsoft.com/office/drawing/2014/main" id="{D7FFBABC-AA98-4187-A14F-3623B13DFE1A}"/>
            </a:ext>
          </a:extLst>
        </xdr:cNvPr>
        <xdr:cNvSpPr/>
      </xdr:nvSpPr>
      <xdr:spPr>
        <a:xfrm>
          <a:off x="8699500" y="606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93154</xdr:rowOff>
    </xdr:from>
    <xdr:to>
      <xdr:col>50</xdr:col>
      <xdr:colOff>114300</xdr:colOff>
      <xdr:row>35</xdr:row>
      <xdr:rowOff>115348</xdr:rowOff>
    </xdr:to>
    <xdr:cxnSp macro="">
      <xdr:nvCxnSpPr>
        <xdr:cNvPr id="135" name="直線コネクタ 134">
          <a:extLst>
            <a:ext uri="{FF2B5EF4-FFF2-40B4-BE49-F238E27FC236}">
              <a16:creationId xmlns:a16="http://schemas.microsoft.com/office/drawing/2014/main" id="{87796F9E-C0CD-4149-81A3-15883341CC7E}"/>
            </a:ext>
          </a:extLst>
        </xdr:cNvPr>
        <xdr:cNvCxnSpPr/>
      </xdr:nvCxnSpPr>
      <xdr:spPr>
        <a:xfrm flipV="1">
          <a:off x="8750300" y="6093904"/>
          <a:ext cx="889000" cy="2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93675</xdr:rowOff>
    </xdr:from>
    <xdr:to>
      <xdr:col>41</xdr:col>
      <xdr:colOff>101600</xdr:colOff>
      <xdr:row>36</xdr:row>
      <xdr:rowOff>23825</xdr:rowOff>
    </xdr:to>
    <xdr:sp macro="" textlink="">
      <xdr:nvSpPr>
        <xdr:cNvPr id="136" name="楕円 135">
          <a:extLst>
            <a:ext uri="{FF2B5EF4-FFF2-40B4-BE49-F238E27FC236}">
              <a16:creationId xmlns:a16="http://schemas.microsoft.com/office/drawing/2014/main" id="{BCED3062-863B-46CA-96CF-EDCA7035B25C}"/>
            </a:ext>
          </a:extLst>
        </xdr:cNvPr>
        <xdr:cNvSpPr/>
      </xdr:nvSpPr>
      <xdr:spPr>
        <a:xfrm>
          <a:off x="7810500" y="60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115348</xdr:rowOff>
    </xdr:from>
    <xdr:to>
      <xdr:col>45</xdr:col>
      <xdr:colOff>177800</xdr:colOff>
      <xdr:row>35</xdr:row>
      <xdr:rowOff>144475</xdr:rowOff>
    </xdr:to>
    <xdr:cxnSp macro="">
      <xdr:nvCxnSpPr>
        <xdr:cNvPr id="137" name="直線コネクタ 136">
          <a:extLst>
            <a:ext uri="{FF2B5EF4-FFF2-40B4-BE49-F238E27FC236}">
              <a16:creationId xmlns:a16="http://schemas.microsoft.com/office/drawing/2014/main" id="{D05DB28D-F933-4E53-9B35-302DC05E20D3}"/>
            </a:ext>
          </a:extLst>
        </xdr:cNvPr>
        <xdr:cNvCxnSpPr/>
      </xdr:nvCxnSpPr>
      <xdr:spPr>
        <a:xfrm flipV="1">
          <a:off x="7861300" y="6116098"/>
          <a:ext cx="889000" cy="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112268</xdr:rowOff>
    </xdr:from>
    <xdr:to>
      <xdr:col>36</xdr:col>
      <xdr:colOff>165100</xdr:colOff>
      <xdr:row>36</xdr:row>
      <xdr:rowOff>42418</xdr:rowOff>
    </xdr:to>
    <xdr:sp macro="" textlink="">
      <xdr:nvSpPr>
        <xdr:cNvPr id="138" name="楕円 137">
          <a:extLst>
            <a:ext uri="{FF2B5EF4-FFF2-40B4-BE49-F238E27FC236}">
              <a16:creationId xmlns:a16="http://schemas.microsoft.com/office/drawing/2014/main" id="{9E33E8CA-B25C-441C-BBA0-89CCCED27199}"/>
            </a:ext>
          </a:extLst>
        </xdr:cNvPr>
        <xdr:cNvSpPr/>
      </xdr:nvSpPr>
      <xdr:spPr>
        <a:xfrm>
          <a:off x="6921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144475</xdr:rowOff>
    </xdr:from>
    <xdr:to>
      <xdr:col>41</xdr:col>
      <xdr:colOff>50800</xdr:colOff>
      <xdr:row>35</xdr:row>
      <xdr:rowOff>163068</xdr:rowOff>
    </xdr:to>
    <xdr:cxnSp macro="">
      <xdr:nvCxnSpPr>
        <xdr:cNvPr id="139" name="直線コネクタ 138">
          <a:extLst>
            <a:ext uri="{FF2B5EF4-FFF2-40B4-BE49-F238E27FC236}">
              <a16:creationId xmlns:a16="http://schemas.microsoft.com/office/drawing/2014/main" id="{91A1C47A-088E-48EB-ADDF-72EAC0009ACC}"/>
            </a:ext>
          </a:extLst>
        </xdr:cNvPr>
        <xdr:cNvCxnSpPr/>
      </xdr:nvCxnSpPr>
      <xdr:spPr>
        <a:xfrm flipV="1">
          <a:off x="6972300" y="6145225"/>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44251</xdr:rowOff>
    </xdr:from>
    <xdr:ext cx="534377" cy="259045"/>
    <xdr:sp macro="" textlink="">
      <xdr:nvSpPr>
        <xdr:cNvPr id="140" name="n_1aveValue【道路】&#10;一人当たり延長">
          <a:extLst>
            <a:ext uri="{FF2B5EF4-FFF2-40B4-BE49-F238E27FC236}">
              <a16:creationId xmlns:a16="http://schemas.microsoft.com/office/drawing/2014/main" id="{AB19FC71-120A-492F-AF4A-B3A1FB74CCC2}"/>
            </a:ext>
          </a:extLst>
        </xdr:cNvPr>
        <xdr:cNvSpPr txBox="1"/>
      </xdr:nvSpPr>
      <xdr:spPr>
        <a:xfrm>
          <a:off x="9359411" y="673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51871</xdr:rowOff>
    </xdr:from>
    <xdr:ext cx="534377" cy="259045"/>
    <xdr:sp macro="" textlink="">
      <xdr:nvSpPr>
        <xdr:cNvPr id="141" name="n_2aveValue【道路】&#10;一人当たり延長">
          <a:extLst>
            <a:ext uri="{FF2B5EF4-FFF2-40B4-BE49-F238E27FC236}">
              <a16:creationId xmlns:a16="http://schemas.microsoft.com/office/drawing/2014/main" id="{708D5D6C-6490-4321-AC18-B4A51E65438A}"/>
            </a:ext>
          </a:extLst>
        </xdr:cNvPr>
        <xdr:cNvSpPr txBox="1"/>
      </xdr:nvSpPr>
      <xdr:spPr>
        <a:xfrm>
          <a:off x="8483111" y="67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45413</xdr:rowOff>
    </xdr:from>
    <xdr:ext cx="534377" cy="259045"/>
    <xdr:sp macro="" textlink="">
      <xdr:nvSpPr>
        <xdr:cNvPr id="142" name="n_3aveValue【道路】&#10;一人当たり延長">
          <a:extLst>
            <a:ext uri="{FF2B5EF4-FFF2-40B4-BE49-F238E27FC236}">
              <a16:creationId xmlns:a16="http://schemas.microsoft.com/office/drawing/2014/main" id="{AEF3E316-9E23-4D57-A711-7D8FC5008C89}"/>
            </a:ext>
          </a:extLst>
        </xdr:cNvPr>
        <xdr:cNvSpPr txBox="1"/>
      </xdr:nvSpPr>
      <xdr:spPr>
        <a:xfrm>
          <a:off x="7594111" y="67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46576</xdr:rowOff>
    </xdr:from>
    <xdr:ext cx="534377" cy="259045"/>
    <xdr:sp macro="" textlink="">
      <xdr:nvSpPr>
        <xdr:cNvPr id="143" name="n_4aveValue【道路】&#10;一人当たり延長">
          <a:extLst>
            <a:ext uri="{FF2B5EF4-FFF2-40B4-BE49-F238E27FC236}">
              <a16:creationId xmlns:a16="http://schemas.microsoft.com/office/drawing/2014/main" id="{AAD1A93C-E194-4A3A-BB25-9F62F28C4FD7}"/>
            </a:ext>
          </a:extLst>
        </xdr:cNvPr>
        <xdr:cNvSpPr txBox="1"/>
      </xdr:nvSpPr>
      <xdr:spPr>
        <a:xfrm>
          <a:off x="6705111" y="69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160481</xdr:rowOff>
    </xdr:from>
    <xdr:ext cx="534377" cy="259045"/>
    <xdr:sp macro="" textlink="">
      <xdr:nvSpPr>
        <xdr:cNvPr id="144" name="n_1mainValue【道路】&#10;一人当たり延長">
          <a:extLst>
            <a:ext uri="{FF2B5EF4-FFF2-40B4-BE49-F238E27FC236}">
              <a16:creationId xmlns:a16="http://schemas.microsoft.com/office/drawing/2014/main" id="{42163C15-54B7-4C24-B819-EFE389CE9771}"/>
            </a:ext>
          </a:extLst>
        </xdr:cNvPr>
        <xdr:cNvSpPr txBox="1"/>
      </xdr:nvSpPr>
      <xdr:spPr>
        <a:xfrm>
          <a:off x="9359411" y="581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11225</xdr:rowOff>
    </xdr:from>
    <xdr:ext cx="534377" cy="259045"/>
    <xdr:sp macro="" textlink="">
      <xdr:nvSpPr>
        <xdr:cNvPr id="145" name="n_2mainValue【道路】&#10;一人当たり延長">
          <a:extLst>
            <a:ext uri="{FF2B5EF4-FFF2-40B4-BE49-F238E27FC236}">
              <a16:creationId xmlns:a16="http://schemas.microsoft.com/office/drawing/2014/main" id="{75F158FB-24F5-4C01-8DBA-53574BDE91E5}"/>
            </a:ext>
          </a:extLst>
        </xdr:cNvPr>
        <xdr:cNvSpPr txBox="1"/>
      </xdr:nvSpPr>
      <xdr:spPr>
        <a:xfrm>
          <a:off x="8483111" y="584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40352</xdr:rowOff>
    </xdr:from>
    <xdr:ext cx="534377" cy="259045"/>
    <xdr:sp macro="" textlink="">
      <xdr:nvSpPr>
        <xdr:cNvPr id="146" name="n_3mainValue【道路】&#10;一人当たり延長">
          <a:extLst>
            <a:ext uri="{FF2B5EF4-FFF2-40B4-BE49-F238E27FC236}">
              <a16:creationId xmlns:a16="http://schemas.microsoft.com/office/drawing/2014/main" id="{DEDEBD84-7D7C-4DE0-AD93-258B43FFE7DE}"/>
            </a:ext>
          </a:extLst>
        </xdr:cNvPr>
        <xdr:cNvSpPr txBox="1"/>
      </xdr:nvSpPr>
      <xdr:spPr>
        <a:xfrm>
          <a:off x="7594111" y="586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58945</xdr:rowOff>
    </xdr:from>
    <xdr:ext cx="534377" cy="259045"/>
    <xdr:sp macro="" textlink="">
      <xdr:nvSpPr>
        <xdr:cNvPr id="147" name="n_4mainValue【道路】&#10;一人当たり延長">
          <a:extLst>
            <a:ext uri="{FF2B5EF4-FFF2-40B4-BE49-F238E27FC236}">
              <a16:creationId xmlns:a16="http://schemas.microsoft.com/office/drawing/2014/main" id="{FD9A94C0-EE63-4E52-B36C-097A54C2E7B4}"/>
            </a:ext>
          </a:extLst>
        </xdr:cNvPr>
        <xdr:cNvSpPr txBox="1"/>
      </xdr:nvSpPr>
      <xdr:spPr>
        <a:xfrm>
          <a:off x="6705111" y="5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D73A06D-259B-438A-9EBA-608E40A4534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702438F-77CE-4AA4-8B5C-99E2A46AF60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92A7853-314E-448C-AA3F-AAD74B6973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9F1663A-ABB3-4DEC-B472-294A5F611B1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EB17F8F-501B-4501-83B7-ECC8C1EB145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F27B580-C3F7-4F1A-B55A-71DDC65BDFD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5C4EC5D-47DB-49E0-AEAB-ADA38E55E31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C999C9A-F646-4A59-BD3C-AB3902B4255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46B98F9-CFDD-4BA5-85CA-9B3E3D2F1D8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9948B57-2AC8-42B1-9550-3961A0A8779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46E0B2D-53D5-4515-A79D-58FC4CFD33F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7442A52-65C0-4794-AB21-3C1566103E8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5D4B768-DDA6-4349-B791-A779839C828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B5BB9F1-4123-4D6F-9748-81EB0F8B920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5047BD0-1029-4271-BD0D-1C2F9AE5556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51834DE-F9DB-4CBD-A9C2-D9517B33F2C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531679A-4101-4579-A988-A99A68B6F51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CB83997-E056-46CE-95FE-8CEF54D74E3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3ED9050-FDC6-4634-AC7B-2548D3BDD70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6B4A6CC-7046-4A64-BC5D-D6DF98CB91B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310D30B-D544-4F3F-8618-B482B13D3EC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44CEEF5-1B7A-418C-9295-2CA73205BF8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E4B611B-DF05-4BC8-B80F-359B0A40489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1CEB3F6-CB31-4275-97C2-1CC49399904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4BEC0F6-C5AF-45F7-B015-0D9C10C874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90FECEB3-198B-440A-B4B0-F239176DED98}"/>
            </a:ext>
          </a:extLst>
        </xdr:cNvPr>
        <xdr:cNvCxnSpPr/>
      </xdr:nvCxnSpPr>
      <xdr:spPr>
        <a:xfrm flipV="1">
          <a:off x="4634865" y="9555480"/>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69DA962-3B37-46E1-8978-B39809433FE3}"/>
            </a:ext>
          </a:extLst>
        </xdr:cNvPr>
        <xdr:cNvSpPr txBox="1"/>
      </xdr:nvSpPr>
      <xdr:spPr>
        <a:xfrm>
          <a:off x="4673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D7BB9568-D673-4F6C-81E6-24BE51887B49}"/>
            </a:ext>
          </a:extLst>
        </xdr:cNvPr>
        <xdr:cNvCxnSpPr/>
      </xdr:nvCxnSpPr>
      <xdr:spPr>
        <a:xfrm>
          <a:off x="4546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B9ED008-4AB2-4B44-BA25-7B80C8D5D66C}"/>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1EF3E7EB-8EDF-4296-90B6-F487A2195E21}"/>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4F2B4B3-BC96-43CF-926B-F8AB92698D08}"/>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E39C130D-363E-4F96-8A65-D87372C1A89E}"/>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333AA3DF-C90C-4ADA-A4F2-27483A2029FA}"/>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C07E417C-07D2-44C6-A489-85C8B8D84401}"/>
            </a:ext>
          </a:extLst>
        </xdr:cNvPr>
        <xdr:cNvSpPr/>
      </xdr:nvSpPr>
      <xdr:spPr>
        <a:xfrm>
          <a:off x="2857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D06A40B6-A215-4DC9-94AC-E8A0BCF7C1AE}"/>
            </a:ext>
          </a:extLst>
        </xdr:cNvPr>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90991F27-F095-4826-865D-2B8957FB097F}"/>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13CA017-9D3E-4D62-9D62-A3E4890B2D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8A4EA44-5655-4636-BEBE-D43BC17DE2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ED88212-4C4D-4851-9E55-6C0B2B53A53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8DAFFFB-EB5E-46D4-9E54-15CC16D03CA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C1EDE00-629C-49DC-87FB-DDD4D7F9F71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73297</xdr:rowOff>
    </xdr:from>
    <xdr:to>
      <xdr:col>24</xdr:col>
      <xdr:colOff>114300</xdr:colOff>
      <xdr:row>62</xdr:row>
      <xdr:rowOff>3447</xdr:rowOff>
    </xdr:to>
    <xdr:sp macro="" textlink="">
      <xdr:nvSpPr>
        <xdr:cNvPr id="189" name="楕円 188">
          <a:extLst>
            <a:ext uri="{FF2B5EF4-FFF2-40B4-BE49-F238E27FC236}">
              <a16:creationId xmlns:a16="http://schemas.microsoft.com/office/drawing/2014/main" id="{C2D8F8E5-BAA1-4CA2-A71A-9B43EBF46A74}"/>
            </a:ext>
          </a:extLst>
        </xdr:cNvPr>
        <xdr:cNvSpPr/>
      </xdr:nvSpPr>
      <xdr:spPr>
        <a:xfrm>
          <a:off x="45847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96174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58FFDA2-4196-466E-AE98-26914BE66D1B}"/>
            </a:ext>
          </a:extLst>
        </xdr:cNvPr>
        <xdr:cNvSpPr txBox="1"/>
      </xdr:nvSpPr>
      <xdr:spPr>
        <a:xfrm>
          <a:off x="4673600" y="10383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47172</xdr:rowOff>
    </xdr:from>
    <xdr:to>
      <xdr:col>20</xdr:col>
      <xdr:colOff>38100</xdr:colOff>
      <xdr:row>61</xdr:row>
      <xdr:rowOff>148772</xdr:rowOff>
    </xdr:to>
    <xdr:sp macro="" textlink="">
      <xdr:nvSpPr>
        <xdr:cNvPr id="191" name="楕円 190">
          <a:extLst>
            <a:ext uri="{FF2B5EF4-FFF2-40B4-BE49-F238E27FC236}">
              <a16:creationId xmlns:a16="http://schemas.microsoft.com/office/drawing/2014/main" id="{007CE95E-E950-4DC6-8B11-3FF794098A39}"/>
            </a:ext>
          </a:extLst>
        </xdr:cNvPr>
        <xdr:cNvSpPr/>
      </xdr:nvSpPr>
      <xdr:spPr>
        <a:xfrm>
          <a:off x="3746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97972</xdr:rowOff>
    </xdr:from>
    <xdr:to>
      <xdr:col>24</xdr:col>
      <xdr:colOff>63500</xdr:colOff>
      <xdr:row>61</xdr:row>
      <xdr:rowOff>124097</xdr:rowOff>
    </xdr:to>
    <xdr:cxnSp macro="">
      <xdr:nvCxnSpPr>
        <xdr:cNvPr id="192" name="直線コネクタ 191">
          <a:extLst>
            <a:ext uri="{FF2B5EF4-FFF2-40B4-BE49-F238E27FC236}">
              <a16:creationId xmlns:a16="http://schemas.microsoft.com/office/drawing/2014/main" id="{A1F2476D-7306-4FF3-91BE-93F528126CDC}"/>
            </a:ext>
          </a:extLst>
        </xdr:cNvPr>
        <xdr:cNvCxnSpPr/>
      </xdr:nvCxnSpPr>
      <xdr:spPr>
        <a:xfrm>
          <a:off x="3797300" y="1055642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43906</xdr:rowOff>
    </xdr:from>
    <xdr:to>
      <xdr:col>15</xdr:col>
      <xdr:colOff>101600</xdr:colOff>
      <xdr:row>61</xdr:row>
      <xdr:rowOff>145506</xdr:rowOff>
    </xdr:to>
    <xdr:sp macro="" textlink="">
      <xdr:nvSpPr>
        <xdr:cNvPr id="193" name="楕円 192">
          <a:extLst>
            <a:ext uri="{FF2B5EF4-FFF2-40B4-BE49-F238E27FC236}">
              <a16:creationId xmlns:a16="http://schemas.microsoft.com/office/drawing/2014/main" id="{3E909C87-9FDA-4F81-8B58-A01944E218ED}"/>
            </a:ext>
          </a:extLst>
        </xdr:cNvPr>
        <xdr:cNvSpPr/>
      </xdr:nvSpPr>
      <xdr:spPr>
        <a:xfrm>
          <a:off x="2857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94706</xdr:rowOff>
    </xdr:from>
    <xdr:to>
      <xdr:col>19</xdr:col>
      <xdr:colOff>177800</xdr:colOff>
      <xdr:row>61</xdr:row>
      <xdr:rowOff>97972</xdr:rowOff>
    </xdr:to>
    <xdr:cxnSp macro="">
      <xdr:nvCxnSpPr>
        <xdr:cNvPr id="194" name="直線コネクタ 193">
          <a:extLst>
            <a:ext uri="{FF2B5EF4-FFF2-40B4-BE49-F238E27FC236}">
              <a16:creationId xmlns:a16="http://schemas.microsoft.com/office/drawing/2014/main" id="{83D44539-B7ED-4C6F-9780-421827CB64E8}"/>
            </a:ext>
          </a:extLst>
        </xdr:cNvPr>
        <xdr:cNvCxnSpPr/>
      </xdr:nvCxnSpPr>
      <xdr:spPr>
        <a:xfrm>
          <a:off x="2908300" y="1055315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5" name="楕円 194">
          <a:extLst>
            <a:ext uri="{FF2B5EF4-FFF2-40B4-BE49-F238E27FC236}">
              <a16:creationId xmlns:a16="http://schemas.microsoft.com/office/drawing/2014/main" id="{7B878EEF-BB22-4610-9DBE-96016D9EDF3E}"/>
            </a:ext>
          </a:extLst>
        </xdr:cNvPr>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94706</xdr:rowOff>
    </xdr:to>
    <xdr:cxnSp macro="">
      <xdr:nvCxnSpPr>
        <xdr:cNvPr id="196" name="直線コネクタ 195">
          <a:extLst>
            <a:ext uri="{FF2B5EF4-FFF2-40B4-BE49-F238E27FC236}">
              <a16:creationId xmlns:a16="http://schemas.microsoft.com/office/drawing/2014/main" id="{7FE4E7CE-0EB9-48A3-AE30-C21D4F7C38CF}"/>
            </a:ext>
          </a:extLst>
        </xdr:cNvPr>
        <xdr:cNvCxnSpPr/>
      </xdr:nvCxnSpPr>
      <xdr:spPr>
        <a:xfrm>
          <a:off x="2019300" y="1053846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197" name="楕円 196">
          <a:extLst>
            <a:ext uri="{FF2B5EF4-FFF2-40B4-BE49-F238E27FC236}">
              <a16:creationId xmlns:a16="http://schemas.microsoft.com/office/drawing/2014/main" id="{BC40F486-A8FC-4F7E-974B-0EA8EAEDA4F0}"/>
            </a:ext>
          </a:extLst>
        </xdr:cNvPr>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68580</xdr:rowOff>
    </xdr:from>
    <xdr:to>
      <xdr:col>10</xdr:col>
      <xdr:colOff>114300</xdr:colOff>
      <xdr:row>61</xdr:row>
      <xdr:rowOff>80010</xdr:rowOff>
    </xdr:to>
    <xdr:cxnSp macro="">
      <xdr:nvCxnSpPr>
        <xdr:cNvPr id="198" name="直線コネクタ 197">
          <a:extLst>
            <a:ext uri="{FF2B5EF4-FFF2-40B4-BE49-F238E27FC236}">
              <a16:creationId xmlns:a16="http://schemas.microsoft.com/office/drawing/2014/main" id="{C7D2D3E9-7EF6-477A-9E03-D127AEC8C661}"/>
            </a:ext>
          </a:extLst>
        </xdr:cNvPr>
        <xdr:cNvCxnSpPr/>
      </xdr:nvCxnSpPr>
      <xdr:spPr>
        <a:xfrm>
          <a:off x="1130300" y="10527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CD5988A-BB99-4595-8815-B71D1C444816}"/>
            </a:ext>
          </a:extLst>
        </xdr:cNvPr>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AE96701-F24D-4334-B7FE-8286C12F0E0F}"/>
            </a:ext>
          </a:extLst>
        </xdr:cNvPr>
        <xdr:cNvSpPr txBox="1"/>
      </xdr:nvSpPr>
      <xdr:spPr>
        <a:xfrm>
          <a:off x="2705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588B0E3-82B5-4524-853B-764F7377A185}"/>
            </a:ext>
          </a:extLst>
        </xdr:cNvPr>
        <xdr:cNvSpPr txBox="1"/>
      </xdr:nvSpPr>
      <xdr:spPr>
        <a:xfrm>
          <a:off x="1816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A02F982-EC65-4722-9298-4A3B9C096197}"/>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165299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241D168-5586-44B8-9855-13AA0322E078}"/>
            </a:ext>
          </a:extLst>
        </xdr:cNvPr>
        <xdr:cNvSpPr txBox="1"/>
      </xdr:nvSpPr>
      <xdr:spPr>
        <a:xfrm>
          <a:off x="3582044" y="1028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06BD832-6725-4615-8E18-86E74DDE102C}"/>
            </a:ext>
          </a:extLst>
        </xdr:cNvPr>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6F3EE40-B649-4B3E-8AF9-9D24D14B64D8}"/>
            </a:ext>
          </a:extLst>
        </xdr:cNvPr>
        <xdr:cNvSpPr txBox="1"/>
      </xdr:nvSpPr>
      <xdr:spPr>
        <a:xfrm>
          <a:off x="1816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AC7BA20-F98A-4FFA-8B54-9F27B8B74516}"/>
            </a:ext>
          </a:extLst>
        </xdr:cNvPr>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3DB0C3C-67FB-441F-97E1-92E5313E90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9FCA05B-70EB-4CCD-86EC-B3978A41BF6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3EF95AC-E217-423A-B87C-8D1498DBC72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5F71353-43B8-4581-AE3E-F4B388B48F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35960B4-C8B2-4BF3-80AD-1F481267222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68E65D5-3783-4E09-8082-522E67DDAF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FAB90F3-1C9C-4DA6-99CB-139ACBC6027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BCDBAD6-5C39-4302-AE26-4ED93AEE6F7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764D413-1AEF-47E7-8B77-E3F9567951C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758F37E-89A3-4EA7-B87F-F44D9BD229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168FB65-2A49-478F-8EC3-727A61EF979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E54BCF3-AFC2-4F68-89B1-91789569324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292E852-0C21-4ADE-87D4-C480FF2ACCD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A181D80-9702-4CC3-A9D0-8C519398FC1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78D3928-306F-4EB9-BA17-C736D7C2C68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8F7EBBF4-9BBE-4741-87F9-2DAC8746CAA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8D685A3-F1CA-4269-BA73-6FACED41CA5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EB32322A-B0A7-4CFB-9AA1-AACA9B24AF2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7851AED-A676-4D6B-BE81-16E00A66940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90866FA7-E028-47E6-A1CA-3774A6DCDF76}"/>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98E9387-DF14-47B6-8D63-D70C86AE15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3746EF7-5A7A-4D71-87CB-3B87D985CB5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8F6EEBF-D2C1-4911-B0BB-1FC8C8C134C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457A334B-1F29-41E1-8E20-A2E5A552D7EA}"/>
            </a:ext>
          </a:extLst>
        </xdr:cNvPr>
        <xdr:cNvCxnSpPr/>
      </xdr:nvCxnSpPr>
      <xdr:spPr>
        <a:xfrm flipV="1">
          <a:off x="10476865" y="9730062"/>
          <a:ext cx="0" cy="130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0DBC60A-12D1-4F14-9894-430F8C079AA8}"/>
            </a:ext>
          </a:extLst>
        </xdr:cNvPr>
        <xdr:cNvSpPr txBox="1"/>
      </xdr:nvSpPr>
      <xdr:spPr>
        <a:xfrm>
          <a:off x="10515600" y="11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C3C2AFC5-E61A-49E6-81C0-6EE0AD4F48E5}"/>
            </a:ext>
          </a:extLst>
        </xdr:cNvPr>
        <xdr:cNvCxnSpPr/>
      </xdr:nvCxnSpPr>
      <xdr:spPr>
        <a:xfrm>
          <a:off x="10388600" y="1103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FF4CFBAD-4209-4BB1-9C12-A907F2FD4399}"/>
            </a:ext>
          </a:extLst>
        </xdr:cNvPr>
        <xdr:cNvSpPr txBox="1"/>
      </xdr:nvSpPr>
      <xdr:spPr>
        <a:xfrm>
          <a:off x="10515600" y="95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260B9842-57B1-49D0-A317-0C112CA8D6CD}"/>
            </a:ext>
          </a:extLst>
        </xdr:cNvPr>
        <xdr:cNvCxnSpPr/>
      </xdr:nvCxnSpPr>
      <xdr:spPr>
        <a:xfrm>
          <a:off x="10388600" y="97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C8AD07A-794A-4A5B-BF7A-F71B8D07C7B9}"/>
            </a:ext>
          </a:extLst>
        </xdr:cNvPr>
        <xdr:cNvSpPr txBox="1"/>
      </xdr:nvSpPr>
      <xdr:spPr>
        <a:xfrm>
          <a:off x="10515600" y="10432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30C6FA86-9CAB-418A-939E-863F7C0C5F60}"/>
            </a:ext>
          </a:extLst>
        </xdr:cNvPr>
        <xdr:cNvSpPr/>
      </xdr:nvSpPr>
      <xdr:spPr>
        <a:xfrm>
          <a:off x="10426700" y="1045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0E33C5DB-726C-4FEE-B9B8-32D2535AE740}"/>
            </a:ext>
          </a:extLst>
        </xdr:cNvPr>
        <xdr:cNvSpPr/>
      </xdr:nvSpPr>
      <xdr:spPr>
        <a:xfrm>
          <a:off x="9588500" y="105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4B31BD4F-68FB-49C7-AD15-C7DC3DBCAEF9}"/>
            </a:ext>
          </a:extLst>
        </xdr:cNvPr>
        <xdr:cNvSpPr/>
      </xdr:nvSpPr>
      <xdr:spPr>
        <a:xfrm>
          <a:off x="8699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29E1DE10-7FAC-489E-979D-BF7EAD38A687}"/>
            </a:ext>
          </a:extLst>
        </xdr:cNvPr>
        <xdr:cNvSpPr/>
      </xdr:nvSpPr>
      <xdr:spPr>
        <a:xfrm>
          <a:off x="7810500" y="104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15517</xdr:rowOff>
    </xdr:from>
    <xdr:to>
      <xdr:col>36</xdr:col>
      <xdr:colOff>165100</xdr:colOff>
      <xdr:row>62</xdr:row>
      <xdr:rowOff>117117</xdr:rowOff>
    </xdr:to>
    <xdr:sp macro="" textlink="">
      <xdr:nvSpPr>
        <xdr:cNvPr id="240" name="フローチャート: 判断 239">
          <a:extLst>
            <a:ext uri="{FF2B5EF4-FFF2-40B4-BE49-F238E27FC236}">
              <a16:creationId xmlns:a16="http://schemas.microsoft.com/office/drawing/2014/main" id="{EEBB4E27-D380-4528-82BE-C4AD283FABAB}"/>
            </a:ext>
          </a:extLst>
        </xdr:cNvPr>
        <xdr:cNvSpPr/>
      </xdr:nvSpPr>
      <xdr:spPr>
        <a:xfrm>
          <a:off x="6921500" y="1064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2CC0569-D51D-432D-98C7-CC7621276C5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33DB7A1-9587-4AA8-AD28-CEA247C0F1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4D23DC6-1042-4053-B20B-F621310F187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4181375-D1DD-434B-9732-D683A64CC3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713F198-1C31-45B5-9EB0-E4CDCA18023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63088</xdr:rowOff>
    </xdr:from>
    <xdr:to>
      <xdr:col>55</xdr:col>
      <xdr:colOff>50800</xdr:colOff>
      <xdr:row>60</xdr:row>
      <xdr:rowOff>164688</xdr:rowOff>
    </xdr:to>
    <xdr:sp macro="" textlink="">
      <xdr:nvSpPr>
        <xdr:cNvPr id="246" name="楕円 245">
          <a:extLst>
            <a:ext uri="{FF2B5EF4-FFF2-40B4-BE49-F238E27FC236}">
              <a16:creationId xmlns:a16="http://schemas.microsoft.com/office/drawing/2014/main" id="{C835A4EB-B25E-4F99-808A-996F3187A1A3}"/>
            </a:ext>
          </a:extLst>
        </xdr:cNvPr>
        <xdr:cNvSpPr/>
      </xdr:nvSpPr>
      <xdr:spPr>
        <a:xfrm>
          <a:off x="10426700" y="1035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85965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9A1BA36C-4807-4FA0-88BF-734C9A03410A}"/>
            </a:ext>
          </a:extLst>
        </xdr:cNvPr>
        <xdr:cNvSpPr txBox="1"/>
      </xdr:nvSpPr>
      <xdr:spPr>
        <a:xfrm>
          <a:off x="10515600" y="1020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75844</xdr:rowOff>
    </xdr:from>
    <xdr:to>
      <xdr:col>50</xdr:col>
      <xdr:colOff>165100</xdr:colOff>
      <xdr:row>61</xdr:row>
      <xdr:rowOff>5994</xdr:rowOff>
    </xdr:to>
    <xdr:sp macro="" textlink="">
      <xdr:nvSpPr>
        <xdr:cNvPr id="248" name="楕円 247">
          <a:extLst>
            <a:ext uri="{FF2B5EF4-FFF2-40B4-BE49-F238E27FC236}">
              <a16:creationId xmlns:a16="http://schemas.microsoft.com/office/drawing/2014/main" id="{009A8686-3DE3-46A4-8D1B-95E650C21645}"/>
            </a:ext>
          </a:extLst>
        </xdr:cNvPr>
        <xdr:cNvSpPr/>
      </xdr:nvSpPr>
      <xdr:spPr>
        <a:xfrm>
          <a:off x="9588500" y="1036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113888</xdr:rowOff>
    </xdr:from>
    <xdr:to>
      <xdr:col>55</xdr:col>
      <xdr:colOff>0</xdr:colOff>
      <xdr:row>60</xdr:row>
      <xdr:rowOff>126644</xdr:rowOff>
    </xdr:to>
    <xdr:cxnSp macro="">
      <xdr:nvCxnSpPr>
        <xdr:cNvPr id="249" name="直線コネクタ 248">
          <a:extLst>
            <a:ext uri="{FF2B5EF4-FFF2-40B4-BE49-F238E27FC236}">
              <a16:creationId xmlns:a16="http://schemas.microsoft.com/office/drawing/2014/main" id="{09A6C68D-062E-4A20-9B6A-639357F470B3}"/>
            </a:ext>
          </a:extLst>
        </xdr:cNvPr>
        <xdr:cNvCxnSpPr/>
      </xdr:nvCxnSpPr>
      <xdr:spPr>
        <a:xfrm flipV="1">
          <a:off x="9639300" y="10400888"/>
          <a:ext cx="8382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101857</xdr:rowOff>
    </xdr:from>
    <xdr:to>
      <xdr:col>46</xdr:col>
      <xdr:colOff>38100</xdr:colOff>
      <xdr:row>61</xdr:row>
      <xdr:rowOff>32007</xdr:rowOff>
    </xdr:to>
    <xdr:sp macro="" textlink="">
      <xdr:nvSpPr>
        <xdr:cNvPr id="250" name="楕円 249">
          <a:extLst>
            <a:ext uri="{FF2B5EF4-FFF2-40B4-BE49-F238E27FC236}">
              <a16:creationId xmlns:a16="http://schemas.microsoft.com/office/drawing/2014/main" id="{25C4FC53-999B-4121-AB15-111FE7694989}"/>
            </a:ext>
          </a:extLst>
        </xdr:cNvPr>
        <xdr:cNvSpPr/>
      </xdr:nvSpPr>
      <xdr:spPr>
        <a:xfrm>
          <a:off x="8699500" y="103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126644</xdr:rowOff>
    </xdr:from>
    <xdr:to>
      <xdr:col>50</xdr:col>
      <xdr:colOff>114300</xdr:colOff>
      <xdr:row>60</xdr:row>
      <xdr:rowOff>152657</xdr:rowOff>
    </xdr:to>
    <xdr:cxnSp macro="">
      <xdr:nvCxnSpPr>
        <xdr:cNvPr id="251" name="直線コネクタ 250">
          <a:extLst>
            <a:ext uri="{FF2B5EF4-FFF2-40B4-BE49-F238E27FC236}">
              <a16:creationId xmlns:a16="http://schemas.microsoft.com/office/drawing/2014/main" id="{6003A752-FEFE-456D-A688-3E1FEE19BFA5}"/>
            </a:ext>
          </a:extLst>
        </xdr:cNvPr>
        <xdr:cNvCxnSpPr/>
      </xdr:nvCxnSpPr>
      <xdr:spPr>
        <a:xfrm flipV="1">
          <a:off x="8750300" y="10413644"/>
          <a:ext cx="889000" cy="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122138</xdr:rowOff>
    </xdr:from>
    <xdr:to>
      <xdr:col>41</xdr:col>
      <xdr:colOff>101600</xdr:colOff>
      <xdr:row>61</xdr:row>
      <xdr:rowOff>52288</xdr:rowOff>
    </xdr:to>
    <xdr:sp macro="" textlink="">
      <xdr:nvSpPr>
        <xdr:cNvPr id="252" name="楕円 251">
          <a:extLst>
            <a:ext uri="{FF2B5EF4-FFF2-40B4-BE49-F238E27FC236}">
              <a16:creationId xmlns:a16="http://schemas.microsoft.com/office/drawing/2014/main" id="{D1F9460D-C7AB-4F12-BF07-62C61A72C58A}"/>
            </a:ext>
          </a:extLst>
        </xdr:cNvPr>
        <xdr:cNvSpPr/>
      </xdr:nvSpPr>
      <xdr:spPr>
        <a:xfrm>
          <a:off x="7810500" y="1040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152657</xdr:rowOff>
    </xdr:from>
    <xdr:to>
      <xdr:col>45</xdr:col>
      <xdr:colOff>177800</xdr:colOff>
      <xdr:row>61</xdr:row>
      <xdr:rowOff>1488</xdr:rowOff>
    </xdr:to>
    <xdr:cxnSp macro="">
      <xdr:nvCxnSpPr>
        <xdr:cNvPr id="253" name="直線コネクタ 252">
          <a:extLst>
            <a:ext uri="{FF2B5EF4-FFF2-40B4-BE49-F238E27FC236}">
              <a16:creationId xmlns:a16="http://schemas.microsoft.com/office/drawing/2014/main" id="{1F98FD15-21C2-4DD8-A8E8-7B943F8ED2F2}"/>
            </a:ext>
          </a:extLst>
        </xdr:cNvPr>
        <xdr:cNvCxnSpPr/>
      </xdr:nvCxnSpPr>
      <xdr:spPr>
        <a:xfrm flipV="1">
          <a:off x="7861300" y="10439657"/>
          <a:ext cx="889000" cy="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140399</xdr:rowOff>
    </xdr:from>
    <xdr:to>
      <xdr:col>36</xdr:col>
      <xdr:colOff>165100</xdr:colOff>
      <xdr:row>61</xdr:row>
      <xdr:rowOff>70549</xdr:rowOff>
    </xdr:to>
    <xdr:sp macro="" textlink="">
      <xdr:nvSpPr>
        <xdr:cNvPr id="254" name="楕円 253">
          <a:extLst>
            <a:ext uri="{FF2B5EF4-FFF2-40B4-BE49-F238E27FC236}">
              <a16:creationId xmlns:a16="http://schemas.microsoft.com/office/drawing/2014/main" id="{02F19F4E-EE0A-4EBC-8CC8-E0045DE3CBDF}"/>
            </a:ext>
          </a:extLst>
        </xdr:cNvPr>
        <xdr:cNvSpPr/>
      </xdr:nvSpPr>
      <xdr:spPr>
        <a:xfrm>
          <a:off x="6921500" y="104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1488</xdr:rowOff>
    </xdr:from>
    <xdr:to>
      <xdr:col>41</xdr:col>
      <xdr:colOff>50800</xdr:colOff>
      <xdr:row>61</xdr:row>
      <xdr:rowOff>19749</xdr:rowOff>
    </xdr:to>
    <xdr:cxnSp macro="">
      <xdr:nvCxnSpPr>
        <xdr:cNvPr id="255" name="直線コネクタ 254">
          <a:extLst>
            <a:ext uri="{FF2B5EF4-FFF2-40B4-BE49-F238E27FC236}">
              <a16:creationId xmlns:a16="http://schemas.microsoft.com/office/drawing/2014/main" id="{6E026D52-B0C4-4BF6-8F21-3CB7FF00979A}"/>
            </a:ext>
          </a:extLst>
        </xdr:cNvPr>
        <xdr:cNvCxnSpPr/>
      </xdr:nvCxnSpPr>
      <xdr:spPr>
        <a:xfrm flipV="1">
          <a:off x="6972300" y="10459938"/>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134706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C9F2B66-911F-4476-9363-22F815694CEA}"/>
            </a:ext>
          </a:extLst>
        </xdr:cNvPr>
        <xdr:cNvSpPr txBox="1"/>
      </xdr:nvSpPr>
      <xdr:spPr>
        <a:xfrm>
          <a:off x="9327095" y="1059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148010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F5F1CDA-0F03-4C42-98A8-C22F3A9A44A1}"/>
            </a:ext>
          </a:extLst>
        </xdr:cNvPr>
        <xdr:cNvSpPr txBox="1"/>
      </xdr:nvSpPr>
      <xdr:spPr>
        <a:xfrm>
          <a:off x="8450795" y="106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127098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1E1C7B5-A623-4225-90D1-31A32DB26AC3}"/>
            </a:ext>
          </a:extLst>
        </xdr:cNvPr>
        <xdr:cNvSpPr txBox="1"/>
      </xdr:nvSpPr>
      <xdr:spPr>
        <a:xfrm>
          <a:off x="7561795" y="1058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108244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27C68AF-EB3D-4F99-A495-0DB7618B6D48}"/>
            </a:ext>
          </a:extLst>
        </xdr:cNvPr>
        <xdr:cNvSpPr txBox="1"/>
      </xdr:nvSpPr>
      <xdr:spPr>
        <a:xfrm>
          <a:off x="6672795" y="107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22521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7F4A9BC-AF9B-4C2D-8E4E-623FE7F39D37}"/>
            </a:ext>
          </a:extLst>
        </xdr:cNvPr>
        <xdr:cNvSpPr txBox="1"/>
      </xdr:nvSpPr>
      <xdr:spPr>
        <a:xfrm>
          <a:off x="9327095" y="1013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48534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17B6DCD-ABB4-434E-9D8C-96880C030A46}"/>
            </a:ext>
          </a:extLst>
        </xdr:cNvPr>
        <xdr:cNvSpPr txBox="1"/>
      </xdr:nvSpPr>
      <xdr:spPr>
        <a:xfrm>
          <a:off x="8450795" y="1016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68815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E848373-6B5B-4C33-8650-EB0BC0126CA8}"/>
            </a:ext>
          </a:extLst>
        </xdr:cNvPr>
        <xdr:cNvSpPr txBox="1"/>
      </xdr:nvSpPr>
      <xdr:spPr>
        <a:xfrm>
          <a:off x="7561795" y="1018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87076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DF292589-EC95-4CCE-A7AB-BC1FB20B3D1B}"/>
            </a:ext>
          </a:extLst>
        </xdr:cNvPr>
        <xdr:cNvSpPr txBox="1"/>
      </xdr:nvSpPr>
      <xdr:spPr>
        <a:xfrm>
          <a:off x="6672795" y="1020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99FB764-6D1A-49D7-BEDB-05F0C8B44F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C811743-B0C0-4F62-AB81-53E5291C8CC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B56D170-33DE-43D4-A0B3-65A7A6F8FAF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16C5AA2-48F1-402A-AFC5-6C851D21752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8B8373E-419C-437C-B162-733615A7631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C158EF3-F4EF-403D-864F-1E36A5D7B78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B731181-FD55-42B9-91F0-9F5D2C60649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3D01920-72CC-47BB-81D8-AA4FBD4D98D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E6EE9E8-7E3D-4BE0-8A6E-2D9C753DE3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FC2425F-8C9C-43F1-9080-FA9C3193BB1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F44B0EE-E2EC-436A-AA54-C4C5000BAEF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F22435D-FC39-42CA-9437-15F31F24DF5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A4106B9-38B3-4D8E-BA16-485AA8962AF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1D29E76-0705-4FA7-8E13-66B815F6167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28E4CEF-CBD0-4404-9068-78EC4302A4F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F2F8736-4DFE-4072-B9BD-579E926B9B8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326C4F8-49E5-4FE0-89D0-B7927FF7E9F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190D1BE-B34C-4864-931B-3077F026B43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CDEC7D8-2149-4BEF-B262-DB1400C0661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63743B1-BD96-4658-95BE-B3D748066FE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023EDF3-AA27-49B6-AB1C-7A8361FF956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2A313ED-830C-4D69-B2E3-8D8AB1CB5AC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C5B4403-6DDC-4400-B804-C526E433C8A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09BEDFD-E9D3-498B-939A-90AB1AAC00E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230F6C96-E380-47FA-9A45-795A05FE21C8}"/>
            </a:ext>
          </a:extLst>
        </xdr:cNvPr>
        <xdr:cNvCxnSpPr/>
      </xdr:nvCxnSpPr>
      <xdr:spPr>
        <a:xfrm flipV="1">
          <a:off x="4634865" y="1331785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2CA60077-E0BA-47BC-9ABB-0503B31F310C}"/>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39448FDC-EDCD-4444-8766-E269D317F4E0}"/>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827D54B-1920-44F9-B673-267E5840D9B5}"/>
            </a:ext>
          </a:extLst>
        </xdr:cNvPr>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89413D06-FBB4-4FFA-B947-844DF439880E}"/>
            </a:ext>
          </a:extLst>
        </xdr:cNvPr>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B906B53-FF60-4083-9226-EA3BC7ADD846}"/>
            </a:ext>
          </a:extLst>
        </xdr:cNvPr>
        <xdr:cNvSpPr txBox="1"/>
      </xdr:nvSpPr>
      <xdr:spPr>
        <a:xfrm>
          <a:off x="4673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E4210F5C-7805-44B7-9243-3EA13FCB85A2}"/>
            </a:ext>
          </a:extLst>
        </xdr:cNvPr>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D58EB332-AD19-49DF-8168-0216C441DB71}"/>
            </a:ext>
          </a:extLst>
        </xdr:cNvPr>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FD18B19F-477E-410B-8ACD-7963AEC0C85E}"/>
            </a:ext>
          </a:extLst>
        </xdr:cNvPr>
        <xdr:cNvSpPr/>
      </xdr:nvSpPr>
      <xdr:spPr>
        <a:xfrm>
          <a:off x="2857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F30EC969-CB95-48F3-BD12-A2606EA9A6EE}"/>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111125</xdr:rowOff>
    </xdr:from>
    <xdr:to>
      <xdr:col>6</xdr:col>
      <xdr:colOff>38100</xdr:colOff>
      <xdr:row>83</xdr:row>
      <xdr:rowOff>41275</xdr:rowOff>
    </xdr:to>
    <xdr:sp macro="" textlink="">
      <xdr:nvSpPr>
        <xdr:cNvPr id="298" name="フローチャート: 判断 297">
          <a:extLst>
            <a:ext uri="{FF2B5EF4-FFF2-40B4-BE49-F238E27FC236}">
              <a16:creationId xmlns:a16="http://schemas.microsoft.com/office/drawing/2014/main" id="{CFC91CD1-D7C8-450A-9489-957AAB185A01}"/>
            </a:ext>
          </a:extLst>
        </xdr:cNvPr>
        <xdr:cNvSpPr/>
      </xdr:nvSpPr>
      <xdr:spPr>
        <a:xfrm>
          <a:off x="1079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36863A5-7557-4EFF-A7C6-DBB38B45D82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303823B-7C63-4FB4-AB61-4480FEB2DEF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5A30E12-B2FC-4548-B77C-DAE089F348C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FDE4694-F37A-4AE2-9DBA-0F4055003CA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663C89C-0519-4025-9849-DAAD2C4F131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48261</xdr:rowOff>
    </xdr:from>
    <xdr:to>
      <xdr:col>24</xdr:col>
      <xdr:colOff>114300</xdr:colOff>
      <xdr:row>85</xdr:row>
      <xdr:rowOff>149861</xdr:rowOff>
    </xdr:to>
    <xdr:sp macro="" textlink="">
      <xdr:nvSpPr>
        <xdr:cNvPr id="304" name="楕円 303">
          <a:extLst>
            <a:ext uri="{FF2B5EF4-FFF2-40B4-BE49-F238E27FC236}">
              <a16:creationId xmlns:a16="http://schemas.microsoft.com/office/drawing/2014/main" id="{55CDEB32-CA4F-4EEA-9A63-66785237E814}"/>
            </a:ext>
          </a:extLst>
        </xdr:cNvPr>
        <xdr:cNvSpPr/>
      </xdr:nvSpPr>
      <xdr:spPr>
        <a:xfrm>
          <a:off x="4584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26688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4E83846-4DAB-4E61-9F5A-00D48C83AE1A}"/>
            </a:ext>
          </a:extLst>
        </xdr:cNvPr>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306" name="楕円 305">
          <a:extLst>
            <a:ext uri="{FF2B5EF4-FFF2-40B4-BE49-F238E27FC236}">
              <a16:creationId xmlns:a16="http://schemas.microsoft.com/office/drawing/2014/main" id="{EE01A164-C996-44E4-A536-0A48911A185A}"/>
            </a:ext>
          </a:extLst>
        </xdr:cNvPr>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99061</xdr:rowOff>
    </xdr:to>
    <xdr:cxnSp macro="">
      <xdr:nvCxnSpPr>
        <xdr:cNvPr id="307" name="直線コネクタ 306">
          <a:extLst>
            <a:ext uri="{FF2B5EF4-FFF2-40B4-BE49-F238E27FC236}">
              <a16:creationId xmlns:a16="http://schemas.microsoft.com/office/drawing/2014/main" id="{222E1FEA-B263-46A6-92EA-6968EC8F8C32}"/>
            </a:ext>
          </a:extLst>
        </xdr:cNvPr>
        <xdr:cNvCxnSpPr/>
      </xdr:nvCxnSpPr>
      <xdr:spPr>
        <a:xfrm>
          <a:off x="3797300" y="146342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141605</xdr:rowOff>
    </xdr:from>
    <xdr:to>
      <xdr:col>15</xdr:col>
      <xdr:colOff>101600</xdr:colOff>
      <xdr:row>85</xdr:row>
      <xdr:rowOff>71755</xdr:rowOff>
    </xdr:to>
    <xdr:sp macro="" textlink="">
      <xdr:nvSpPr>
        <xdr:cNvPr id="308" name="楕円 307">
          <a:extLst>
            <a:ext uri="{FF2B5EF4-FFF2-40B4-BE49-F238E27FC236}">
              <a16:creationId xmlns:a16="http://schemas.microsoft.com/office/drawing/2014/main" id="{145A04F9-907A-4467-82BA-14F6C02ACACA}"/>
            </a:ext>
          </a:extLst>
        </xdr:cNvPr>
        <xdr:cNvSpPr/>
      </xdr:nvSpPr>
      <xdr:spPr>
        <a:xfrm>
          <a:off x="2857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20955</xdr:rowOff>
    </xdr:from>
    <xdr:to>
      <xdr:col>19</xdr:col>
      <xdr:colOff>177800</xdr:colOff>
      <xdr:row>85</xdr:row>
      <xdr:rowOff>60961</xdr:rowOff>
    </xdr:to>
    <xdr:cxnSp macro="">
      <xdr:nvCxnSpPr>
        <xdr:cNvPr id="309" name="直線コネクタ 308">
          <a:extLst>
            <a:ext uri="{FF2B5EF4-FFF2-40B4-BE49-F238E27FC236}">
              <a16:creationId xmlns:a16="http://schemas.microsoft.com/office/drawing/2014/main" id="{A01C5B27-9900-467A-8E71-690D8EEF340D}"/>
            </a:ext>
          </a:extLst>
        </xdr:cNvPr>
        <xdr:cNvCxnSpPr/>
      </xdr:nvCxnSpPr>
      <xdr:spPr>
        <a:xfrm>
          <a:off x="2908300" y="145942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103505</xdr:rowOff>
    </xdr:from>
    <xdr:to>
      <xdr:col>10</xdr:col>
      <xdr:colOff>165100</xdr:colOff>
      <xdr:row>85</xdr:row>
      <xdr:rowOff>33655</xdr:rowOff>
    </xdr:to>
    <xdr:sp macro="" textlink="">
      <xdr:nvSpPr>
        <xdr:cNvPr id="310" name="楕円 309">
          <a:extLst>
            <a:ext uri="{FF2B5EF4-FFF2-40B4-BE49-F238E27FC236}">
              <a16:creationId xmlns:a16="http://schemas.microsoft.com/office/drawing/2014/main" id="{D99F1AB7-D308-469D-8860-C90501E26059}"/>
            </a:ext>
          </a:extLst>
        </xdr:cNvPr>
        <xdr:cNvSpPr/>
      </xdr:nvSpPr>
      <xdr:spPr>
        <a:xfrm>
          <a:off x="1968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154305</xdr:rowOff>
    </xdr:from>
    <xdr:to>
      <xdr:col>15</xdr:col>
      <xdr:colOff>50800</xdr:colOff>
      <xdr:row>85</xdr:row>
      <xdr:rowOff>20955</xdr:rowOff>
    </xdr:to>
    <xdr:cxnSp macro="">
      <xdr:nvCxnSpPr>
        <xdr:cNvPr id="311" name="直線コネクタ 310">
          <a:extLst>
            <a:ext uri="{FF2B5EF4-FFF2-40B4-BE49-F238E27FC236}">
              <a16:creationId xmlns:a16="http://schemas.microsoft.com/office/drawing/2014/main" id="{94D3CF4A-892D-49EA-8475-0EE2827788ED}"/>
            </a:ext>
          </a:extLst>
        </xdr:cNvPr>
        <xdr:cNvCxnSpPr/>
      </xdr:nvCxnSpPr>
      <xdr:spPr>
        <a:xfrm>
          <a:off x="2019300" y="14556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65405</xdr:rowOff>
    </xdr:from>
    <xdr:to>
      <xdr:col>6</xdr:col>
      <xdr:colOff>38100</xdr:colOff>
      <xdr:row>84</xdr:row>
      <xdr:rowOff>167005</xdr:rowOff>
    </xdr:to>
    <xdr:sp macro="" textlink="">
      <xdr:nvSpPr>
        <xdr:cNvPr id="312" name="楕円 311">
          <a:extLst>
            <a:ext uri="{FF2B5EF4-FFF2-40B4-BE49-F238E27FC236}">
              <a16:creationId xmlns:a16="http://schemas.microsoft.com/office/drawing/2014/main" id="{8DD6A675-8577-42E9-A70F-B454FD792823}"/>
            </a:ext>
          </a:extLst>
        </xdr:cNvPr>
        <xdr:cNvSpPr/>
      </xdr:nvSpPr>
      <xdr:spPr>
        <a:xfrm>
          <a:off x="1079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116205</xdr:rowOff>
    </xdr:from>
    <xdr:to>
      <xdr:col>10</xdr:col>
      <xdr:colOff>114300</xdr:colOff>
      <xdr:row>84</xdr:row>
      <xdr:rowOff>154305</xdr:rowOff>
    </xdr:to>
    <xdr:cxnSp macro="">
      <xdr:nvCxnSpPr>
        <xdr:cNvPr id="313" name="直線コネクタ 312">
          <a:extLst>
            <a:ext uri="{FF2B5EF4-FFF2-40B4-BE49-F238E27FC236}">
              <a16:creationId xmlns:a16="http://schemas.microsoft.com/office/drawing/2014/main" id="{6FF56A59-6FFE-4235-BA7D-12D8C349C70D}"/>
            </a:ext>
          </a:extLst>
        </xdr:cNvPr>
        <xdr:cNvCxnSpPr/>
      </xdr:nvCxnSpPr>
      <xdr:spPr>
        <a:xfrm>
          <a:off x="1130300" y="14518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114952</xdr:rowOff>
    </xdr:from>
    <xdr:ext cx="405111" cy="259045"/>
    <xdr:sp macro="" textlink="">
      <xdr:nvSpPr>
        <xdr:cNvPr id="314" name="n_1aveValue【公営住宅】&#10;有形固定資産減価償却率">
          <a:extLst>
            <a:ext uri="{FF2B5EF4-FFF2-40B4-BE49-F238E27FC236}">
              <a16:creationId xmlns:a16="http://schemas.microsoft.com/office/drawing/2014/main" id="{D4B9A2E4-77D0-40E8-9F3B-E62C07439692}"/>
            </a:ext>
          </a:extLst>
        </xdr:cNvPr>
        <xdr:cNvSpPr txBox="1"/>
      </xdr:nvSpPr>
      <xdr:spPr>
        <a:xfrm>
          <a:off x="35820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107332</xdr:rowOff>
    </xdr:from>
    <xdr:ext cx="405111" cy="259045"/>
    <xdr:sp macro="" textlink="">
      <xdr:nvSpPr>
        <xdr:cNvPr id="315" name="n_2aveValue【公営住宅】&#10;有形固定資産減価償却率">
          <a:extLst>
            <a:ext uri="{FF2B5EF4-FFF2-40B4-BE49-F238E27FC236}">
              <a16:creationId xmlns:a16="http://schemas.microsoft.com/office/drawing/2014/main" id="{D09730D0-66C2-460B-9BD4-AD3B328B734E}"/>
            </a:ext>
          </a:extLst>
        </xdr:cNvPr>
        <xdr:cNvSpPr txBox="1"/>
      </xdr:nvSpPr>
      <xdr:spPr>
        <a:xfrm>
          <a:off x="2705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6" name="n_3aveValue【公営住宅】&#10;有形固定資産減価償却率">
          <a:extLst>
            <a:ext uri="{FF2B5EF4-FFF2-40B4-BE49-F238E27FC236}">
              <a16:creationId xmlns:a16="http://schemas.microsoft.com/office/drawing/2014/main" id="{9502631F-764E-49EF-A0BE-2F8F9EF9974A}"/>
            </a:ext>
          </a:extLst>
        </xdr:cNvPr>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57802</xdr:rowOff>
    </xdr:from>
    <xdr:ext cx="405111" cy="259045"/>
    <xdr:sp macro="" textlink="">
      <xdr:nvSpPr>
        <xdr:cNvPr id="317" name="n_4aveValue【公営住宅】&#10;有形固定資産減価償却率">
          <a:extLst>
            <a:ext uri="{FF2B5EF4-FFF2-40B4-BE49-F238E27FC236}">
              <a16:creationId xmlns:a16="http://schemas.microsoft.com/office/drawing/2014/main" id="{24416B06-A0A2-4D10-B5E8-4D01CF15350C}"/>
            </a:ext>
          </a:extLst>
        </xdr:cNvPr>
        <xdr:cNvSpPr txBox="1"/>
      </xdr:nvSpPr>
      <xdr:spPr>
        <a:xfrm>
          <a:off x="927744"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318" name="n_1mainValue【公営住宅】&#10;有形固定資産減価償却率">
          <a:extLst>
            <a:ext uri="{FF2B5EF4-FFF2-40B4-BE49-F238E27FC236}">
              <a16:creationId xmlns:a16="http://schemas.microsoft.com/office/drawing/2014/main" id="{F6FE87D7-9C3F-43D2-AB7A-0D101930E141}"/>
            </a:ext>
          </a:extLst>
        </xdr:cNvPr>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62882</xdr:rowOff>
    </xdr:from>
    <xdr:ext cx="405111" cy="259045"/>
    <xdr:sp macro="" textlink="">
      <xdr:nvSpPr>
        <xdr:cNvPr id="319" name="n_2mainValue【公営住宅】&#10;有形固定資産減価償却率">
          <a:extLst>
            <a:ext uri="{FF2B5EF4-FFF2-40B4-BE49-F238E27FC236}">
              <a16:creationId xmlns:a16="http://schemas.microsoft.com/office/drawing/2014/main" id="{B000582B-8DA1-49D4-B78C-2C4ABCC2E868}"/>
            </a:ext>
          </a:extLst>
        </xdr:cNvPr>
        <xdr:cNvSpPr txBox="1"/>
      </xdr:nvSpPr>
      <xdr:spPr>
        <a:xfrm>
          <a:off x="27057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24782</xdr:rowOff>
    </xdr:from>
    <xdr:ext cx="405111" cy="259045"/>
    <xdr:sp macro="" textlink="">
      <xdr:nvSpPr>
        <xdr:cNvPr id="320" name="n_3mainValue【公営住宅】&#10;有形固定資産減価償却率">
          <a:extLst>
            <a:ext uri="{FF2B5EF4-FFF2-40B4-BE49-F238E27FC236}">
              <a16:creationId xmlns:a16="http://schemas.microsoft.com/office/drawing/2014/main" id="{739B1BD8-FB29-4291-843F-164398B5FFFB}"/>
            </a:ext>
          </a:extLst>
        </xdr:cNvPr>
        <xdr:cNvSpPr txBox="1"/>
      </xdr:nvSpPr>
      <xdr:spPr>
        <a:xfrm>
          <a:off x="1816744" y="1459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158132</xdr:rowOff>
    </xdr:from>
    <xdr:ext cx="405111" cy="259045"/>
    <xdr:sp macro="" textlink="">
      <xdr:nvSpPr>
        <xdr:cNvPr id="321" name="n_4mainValue【公営住宅】&#10;有形固定資産減価償却率">
          <a:extLst>
            <a:ext uri="{FF2B5EF4-FFF2-40B4-BE49-F238E27FC236}">
              <a16:creationId xmlns:a16="http://schemas.microsoft.com/office/drawing/2014/main" id="{A0DDBA33-E663-4A99-83D8-C1D00FD2B592}"/>
            </a:ext>
          </a:extLst>
        </xdr:cNvPr>
        <xdr:cNvSpPr txBox="1"/>
      </xdr:nvSpPr>
      <xdr:spPr>
        <a:xfrm>
          <a:off x="9277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A856021-223E-4B8E-83DC-660D4A69E73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BA467EB-A842-4564-ADAB-63B6AB13DAF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2EB8B46-39F6-42D7-8912-FE9A5E8FCF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1F1846F-5D2C-4677-BE3E-F4EFF35C5B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1B2A498-30E4-4E40-8C3E-2E93EBB0D4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D851998-59BB-4767-A702-62B7490A24D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68201A1-90DC-4A2C-B9B4-7B88491E83E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2FACB9B-D7A4-4B84-A46E-8AEBD7717D2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5D482A6-B965-4A1A-B3BE-E1DFD1F1415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98115D6-1AC0-46EB-89F5-B3F309D33B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1DBC5A85-AD6E-4B49-9C8B-4E0C477CD28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B95F08CE-4C36-4F29-9992-F4CD23EE07D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664ACD3-F286-4074-9086-6B2883395CA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5B67F11D-661F-415C-88A2-93AFC6DC470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51852599-77A6-4777-A204-C7BCA950553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FB76C523-DB26-4657-B5F8-A3F9782F6E1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A9E6435F-566D-4552-8DB7-F508E71A558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BC2AB162-9475-44AD-8BDC-CDFB8B9008D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950377D-E63A-4BB0-8D8A-EBAF4A4415E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D78284EB-9C89-46D0-8A2A-D60EB0871A9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84590631-6A2F-48F4-9D7A-5690051707C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E5553600-0BA3-4C16-90F5-F36CF3FF9D31}"/>
            </a:ext>
          </a:extLst>
        </xdr:cNvPr>
        <xdr:cNvCxnSpPr/>
      </xdr:nvCxnSpPr>
      <xdr:spPr>
        <a:xfrm flipV="1">
          <a:off x="10476865" y="13721181"/>
          <a:ext cx="0" cy="105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5C0BDD3E-C567-4047-BA70-0B99F1A97021}"/>
            </a:ext>
          </a:extLst>
        </xdr:cNvPr>
        <xdr:cNvSpPr txBox="1"/>
      </xdr:nvSpPr>
      <xdr:spPr>
        <a:xfrm>
          <a:off x="10515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ED289013-12FD-45D1-8E1D-061DD44A8A55}"/>
            </a:ext>
          </a:extLst>
        </xdr:cNvPr>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110F67C0-2AD5-4662-AB11-5DA9C0AF36A2}"/>
            </a:ext>
          </a:extLst>
        </xdr:cNvPr>
        <xdr:cNvSpPr txBox="1"/>
      </xdr:nvSpPr>
      <xdr:spPr>
        <a:xfrm>
          <a:off x="10515600" y="134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8013D631-B0C3-44C9-97AE-3F8D764E3739}"/>
            </a:ext>
          </a:extLst>
        </xdr:cNvPr>
        <xdr:cNvCxnSpPr/>
      </xdr:nvCxnSpPr>
      <xdr:spPr>
        <a:xfrm>
          <a:off x="10388600" y="1372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8" name="【公営住宅】&#10;一人当たり面積平均値テキスト">
          <a:extLst>
            <a:ext uri="{FF2B5EF4-FFF2-40B4-BE49-F238E27FC236}">
              <a16:creationId xmlns:a16="http://schemas.microsoft.com/office/drawing/2014/main" id="{E1DF3D08-87C6-43D7-B9A2-1EDA70FF87B1}"/>
            </a:ext>
          </a:extLst>
        </xdr:cNvPr>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E8A8643B-63C4-4559-962E-7FE024F233F2}"/>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775D0F94-CEFD-432B-A602-D20C9BCE8C9D}"/>
            </a:ext>
          </a:extLst>
        </xdr:cNvPr>
        <xdr:cNvSpPr/>
      </xdr:nvSpPr>
      <xdr:spPr>
        <a:xfrm>
          <a:off x="9588500" y="143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7876E762-3201-42C6-9F1E-6896ED03DC75}"/>
            </a:ext>
          </a:extLst>
        </xdr:cNvPr>
        <xdr:cNvSpPr/>
      </xdr:nvSpPr>
      <xdr:spPr>
        <a:xfrm>
          <a:off x="8699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2" name="フローチャート: 判断 351">
          <a:extLst>
            <a:ext uri="{FF2B5EF4-FFF2-40B4-BE49-F238E27FC236}">
              <a16:creationId xmlns:a16="http://schemas.microsoft.com/office/drawing/2014/main" id="{5B84B7C0-F91E-4164-A42E-DDF1CF0E329D}"/>
            </a:ext>
          </a:extLst>
        </xdr:cNvPr>
        <xdr:cNvSpPr/>
      </xdr:nvSpPr>
      <xdr:spPr>
        <a:xfrm>
          <a:off x="7810500" y="1435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90627</xdr:rowOff>
    </xdr:from>
    <xdr:to>
      <xdr:col>36</xdr:col>
      <xdr:colOff>165100</xdr:colOff>
      <xdr:row>85</xdr:row>
      <xdr:rowOff>20777</xdr:rowOff>
    </xdr:to>
    <xdr:sp macro="" textlink="">
      <xdr:nvSpPr>
        <xdr:cNvPr id="353" name="フローチャート: 判断 352">
          <a:extLst>
            <a:ext uri="{FF2B5EF4-FFF2-40B4-BE49-F238E27FC236}">
              <a16:creationId xmlns:a16="http://schemas.microsoft.com/office/drawing/2014/main" id="{2FE0FA84-8A17-4812-816C-49A174467A76}"/>
            </a:ext>
          </a:extLst>
        </xdr:cNvPr>
        <xdr:cNvSpPr/>
      </xdr:nvSpPr>
      <xdr:spPr>
        <a:xfrm>
          <a:off x="6921500" y="144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8A719B3-D72D-4503-B0F4-456D7AB4EF7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62C2A70-AB32-4334-AEFB-26D0145DCC1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E9D2BA3-99B2-4C7F-821D-66AA77C480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DA09610-30BC-4778-AD5B-874F35E1911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75A5F6B-AA2A-4554-AE30-6AB874C924D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145492</xdr:rowOff>
    </xdr:from>
    <xdr:to>
      <xdr:col>55</xdr:col>
      <xdr:colOff>50800</xdr:colOff>
      <xdr:row>84</xdr:row>
      <xdr:rowOff>75642</xdr:rowOff>
    </xdr:to>
    <xdr:sp macro="" textlink="">
      <xdr:nvSpPr>
        <xdr:cNvPr id="359" name="楕円 358">
          <a:extLst>
            <a:ext uri="{FF2B5EF4-FFF2-40B4-BE49-F238E27FC236}">
              <a16:creationId xmlns:a16="http://schemas.microsoft.com/office/drawing/2014/main" id="{0ED110A5-C72C-4674-9830-1AE85DB8CE5B}"/>
            </a:ext>
          </a:extLst>
        </xdr:cNvPr>
        <xdr:cNvSpPr/>
      </xdr:nvSpPr>
      <xdr:spPr>
        <a:xfrm>
          <a:off x="10426700" y="143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123919</xdr:rowOff>
    </xdr:from>
    <xdr:ext cx="469744" cy="259045"/>
    <xdr:sp macro="" textlink="">
      <xdr:nvSpPr>
        <xdr:cNvPr id="360" name="【公営住宅】&#10;一人当たり面積該当値テキスト">
          <a:extLst>
            <a:ext uri="{FF2B5EF4-FFF2-40B4-BE49-F238E27FC236}">
              <a16:creationId xmlns:a16="http://schemas.microsoft.com/office/drawing/2014/main" id="{CDC7F4B4-82A5-4772-ACF5-513C37CC2AD2}"/>
            </a:ext>
          </a:extLst>
        </xdr:cNvPr>
        <xdr:cNvSpPr txBox="1"/>
      </xdr:nvSpPr>
      <xdr:spPr>
        <a:xfrm>
          <a:off x="10515600" y="1435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152806</xdr:rowOff>
    </xdr:from>
    <xdr:to>
      <xdr:col>50</xdr:col>
      <xdr:colOff>165100</xdr:colOff>
      <xdr:row>84</xdr:row>
      <xdr:rowOff>82956</xdr:rowOff>
    </xdr:to>
    <xdr:sp macro="" textlink="">
      <xdr:nvSpPr>
        <xdr:cNvPr id="361" name="楕円 360">
          <a:extLst>
            <a:ext uri="{FF2B5EF4-FFF2-40B4-BE49-F238E27FC236}">
              <a16:creationId xmlns:a16="http://schemas.microsoft.com/office/drawing/2014/main" id="{904EA4A4-F195-4FED-A092-E8E92040CE3B}"/>
            </a:ext>
          </a:extLst>
        </xdr:cNvPr>
        <xdr:cNvSpPr/>
      </xdr:nvSpPr>
      <xdr:spPr>
        <a:xfrm>
          <a:off x="9588500" y="143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24842</xdr:rowOff>
    </xdr:from>
    <xdr:to>
      <xdr:col>55</xdr:col>
      <xdr:colOff>0</xdr:colOff>
      <xdr:row>84</xdr:row>
      <xdr:rowOff>32156</xdr:rowOff>
    </xdr:to>
    <xdr:cxnSp macro="">
      <xdr:nvCxnSpPr>
        <xdr:cNvPr id="362" name="直線コネクタ 361">
          <a:extLst>
            <a:ext uri="{FF2B5EF4-FFF2-40B4-BE49-F238E27FC236}">
              <a16:creationId xmlns:a16="http://schemas.microsoft.com/office/drawing/2014/main" id="{67E4D6A7-25E6-4F63-B771-93A05FE51F82}"/>
            </a:ext>
          </a:extLst>
        </xdr:cNvPr>
        <xdr:cNvCxnSpPr/>
      </xdr:nvCxnSpPr>
      <xdr:spPr>
        <a:xfrm flipV="1">
          <a:off x="9639300" y="14426642"/>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159665</xdr:rowOff>
    </xdr:from>
    <xdr:to>
      <xdr:col>46</xdr:col>
      <xdr:colOff>38100</xdr:colOff>
      <xdr:row>84</xdr:row>
      <xdr:rowOff>89815</xdr:rowOff>
    </xdr:to>
    <xdr:sp macro="" textlink="">
      <xdr:nvSpPr>
        <xdr:cNvPr id="363" name="楕円 362">
          <a:extLst>
            <a:ext uri="{FF2B5EF4-FFF2-40B4-BE49-F238E27FC236}">
              <a16:creationId xmlns:a16="http://schemas.microsoft.com/office/drawing/2014/main" id="{167E55E8-F146-41D4-A636-9C156ACC330F}"/>
            </a:ext>
          </a:extLst>
        </xdr:cNvPr>
        <xdr:cNvSpPr/>
      </xdr:nvSpPr>
      <xdr:spPr>
        <a:xfrm>
          <a:off x="8699500" y="143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32156</xdr:rowOff>
    </xdr:from>
    <xdr:to>
      <xdr:col>50</xdr:col>
      <xdr:colOff>114300</xdr:colOff>
      <xdr:row>84</xdr:row>
      <xdr:rowOff>39015</xdr:rowOff>
    </xdr:to>
    <xdr:cxnSp macro="">
      <xdr:nvCxnSpPr>
        <xdr:cNvPr id="364" name="直線コネクタ 363">
          <a:extLst>
            <a:ext uri="{FF2B5EF4-FFF2-40B4-BE49-F238E27FC236}">
              <a16:creationId xmlns:a16="http://schemas.microsoft.com/office/drawing/2014/main" id="{493AD701-213E-4AC2-B9B8-A938B2F860A4}"/>
            </a:ext>
          </a:extLst>
        </xdr:cNvPr>
        <xdr:cNvCxnSpPr/>
      </xdr:nvCxnSpPr>
      <xdr:spPr>
        <a:xfrm flipV="1">
          <a:off x="8750300" y="1443395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167894</xdr:rowOff>
    </xdr:from>
    <xdr:to>
      <xdr:col>41</xdr:col>
      <xdr:colOff>101600</xdr:colOff>
      <xdr:row>84</xdr:row>
      <xdr:rowOff>98044</xdr:rowOff>
    </xdr:to>
    <xdr:sp macro="" textlink="">
      <xdr:nvSpPr>
        <xdr:cNvPr id="365" name="楕円 364">
          <a:extLst>
            <a:ext uri="{FF2B5EF4-FFF2-40B4-BE49-F238E27FC236}">
              <a16:creationId xmlns:a16="http://schemas.microsoft.com/office/drawing/2014/main" id="{13DC788B-9378-4C23-8025-992BE9DB3B49}"/>
            </a:ext>
          </a:extLst>
        </xdr:cNvPr>
        <xdr:cNvSpPr/>
      </xdr:nvSpPr>
      <xdr:spPr>
        <a:xfrm>
          <a:off x="7810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39015</xdr:rowOff>
    </xdr:from>
    <xdr:to>
      <xdr:col>45</xdr:col>
      <xdr:colOff>177800</xdr:colOff>
      <xdr:row>84</xdr:row>
      <xdr:rowOff>47244</xdr:rowOff>
    </xdr:to>
    <xdr:cxnSp macro="">
      <xdr:nvCxnSpPr>
        <xdr:cNvPr id="366" name="直線コネクタ 365">
          <a:extLst>
            <a:ext uri="{FF2B5EF4-FFF2-40B4-BE49-F238E27FC236}">
              <a16:creationId xmlns:a16="http://schemas.microsoft.com/office/drawing/2014/main" id="{DC78B3D1-750A-4C93-A2C4-FE1BAB818F5B}"/>
            </a:ext>
          </a:extLst>
        </xdr:cNvPr>
        <xdr:cNvCxnSpPr/>
      </xdr:nvCxnSpPr>
      <xdr:spPr>
        <a:xfrm flipV="1">
          <a:off x="7861300" y="14440815"/>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1015</xdr:rowOff>
    </xdr:from>
    <xdr:to>
      <xdr:col>36</xdr:col>
      <xdr:colOff>165100</xdr:colOff>
      <xdr:row>84</xdr:row>
      <xdr:rowOff>102615</xdr:rowOff>
    </xdr:to>
    <xdr:sp macro="" textlink="">
      <xdr:nvSpPr>
        <xdr:cNvPr id="367" name="楕円 366">
          <a:extLst>
            <a:ext uri="{FF2B5EF4-FFF2-40B4-BE49-F238E27FC236}">
              <a16:creationId xmlns:a16="http://schemas.microsoft.com/office/drawing/2014/main" id="{55AEB67F-4059-4579-8EE6-AD70F3030900}"/>
            </a:ext>
          </a:extLst>
        </xdr:cNvPr>
        <xdr:cNvSpPr/>
      </xdr:nvSpPr>
      <xdr:spPr>
        <a:xfrm>
          <a:off x="6921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47244</xdr:rowOff>
    </xdr:from>
    <xdr:to>
      <xdr:col>41</xdr:col>
      <xdr:colOff>50800</xdr:colOff>
      <xdr:row>84</xdr:row>
      <xdr:rowOff>51815</xdr:rowOff>
    </xdr:to>
    <xdr:cxnSp macro="">
      <xdr:nvCxnSpPr>
        <xdr:cNvPr id="368" name="直線コネクタ 367">
          <a:extLst>
            <a:ext uri="{FF2B5EF4-FFF2-40B4-BE49-F238E27FC236}">
              <a16:creationId xmlns:a16="http://schemas.microsoft.com/office/drawing/2014/main" id="{3430EE52-BBA4-498B-9F0C-F846F8E7C99D}"/>
            </a:ext>
          </a:extLst>
        </xdr:cNvPr>
        <xdr:cNvCxnSpPr/>
      </xdr:nvCxnSpPr>
      <xdr:spPr>
        <a:xfrm flipV="1">
          <a:off x="6972300" y="14449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17645</xdr:rowOff>
    </xdr:from>
    <xdr:ext cx="469744" cy="259045"/>
    <xdr:sp macro="" textlink="">
      <xdr:nvSpPr>
        <xdr:cNvPr id="369" name="n_1aveValue【公営住宅】&#10;一人当たり面積">
          <a:extLst>
            <a:ext uri="{FF2B5EF4-FFF2-40B4-BE49-F238E27FC236}">
              <a16:creationId xmlns:a16="http://schemas.microsoft.com/office/drawing/2014/main" id="{966A54EC-BC86-4EF0-AF19-EC757B4F90EB}"/>
            </a:ext>
          </a:extLst>
        </xdr:cNvPr>
        <xdr:cNvSpPr txBox="1"/>
      </xdr:nvSpPr>
      <xdr:spPr>
        <a:xfrm>
          <a:off x="9391727" y="1407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370" name="n_2aveValue【公営住宅】&#10;一人当たり面積">
          <a:extLst>
            <a:ext uri="{FF2B5EF4-FFF2-40B4-BE49-F238E27FC236}">
              <a16:creationId xmlns:a16="http://schemas.microsoft.com/office/drawing/2014/main" id="{C88C2AF9-3C9D-44AC-A8BB-5DD066C6FB62}"/>
            </a:ext>
          </a:extLst>
        </xdr:cNvPr>
        <xdr:cNvSpPr txBox="1"/>
      </xdr:nvSpPr>
      <xdr:spPr>
        <a:xfrm>
          <a:off x="8515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72508</xdr:rowOff>
    </xdr:from>
    <xdr:ext cx="469744" cy="259045"/>
    <xdr:sp macro="" textlink="">
      <xdr:nvSpPr>
        <xdr:cNvPr id="371" name="n_3aveValue【公営住宅】&#10;一人当たり面積">
          <a:extLst>
            <a:ext uri="{FF2B5EF4-FFF2-40B4-BE49-F238E27FC236}">
              <a16:creationId xmlns:a16="http://schemas.microsoft.com/office/drawing/2014/main" id="{CA6ACD41-2DEC-4F87-B9AC-2AF23913C2EC}"/>
            </a:ext>
          </a:extLst>
        </xdr:cNvPr>
        <xdr:cNvSpPr txBox="1"/>
      </xdr:nvSpPr>
      <xdr:spPr>
        <a:xfrm>
          <a:off x="7626427" y="141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11904</xdr:rowOff>
    </xdr:from>
    <xdr:ext cx="469744" cy="259045"/>
    <xdr:sp macro="" textlink="">
      <xdr:nvSpPr>
        <xdr:cNvPr id="372" name="n_4aveValue【公営住宅】&#10;一人当たり面積">
          <a:extLst>
            <a:ext uri="{FF2B5EF4-FFF2-40B4-BE49-F238E27FC236}">
              <a16:creationId xmlns:a16="http://schemas.microsoft.com/office/drawing/2014/main" id="{C5589295-5E90-4365-9F11-14662FFF36E7}"/>
            </a:ext>
          </a:extLst>
        </xdr:cNvPr>
        <xdr:cNvSpPr txBox="1"/>
      </xdr:nvSpPr>
      <xdr:spPr>
        <a:xfrm>
          <a:off x="6737427" y="1458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74083</xdr:rowOff>
    </xdr:from>
    <xdr:ext cx="469744" cy="259045"/>
    <xdr:sp macro="" textlink="">
      <xdr:nvSpPr>
        <xdr:cNvPr id="373" name="n_1mainValue【公営住宅】&#10;一人当たり面積">
          <a:extLst>
            <a:ext uri="{FF2B5EF4-FFF2-40B4-BE49-F238E27FC236}">
              <a16:creationId xmlns:a16="http://schemas.microsoft.com/office/drawing/2014/main" id="{C94A33BF-D28D-4D19-B8F3-271B2CDC5042}"/>
            </a:ext>
          </a:extLst>
        </xdr:cNvPr>
        <xdr:cNvSpPr txBox="1"/>
      </xdr:nvSpPr>
      <xdr:spPr>
        <a:xfrm>
          <a:off x="9391727" y="1447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80942</xdr:rowOff>
    </xdr:from>
    <xdr:ext cx="469744" cy="259045"/>
    <xdr:sp macro="" textlink="">
      <xdr:nvSpPr>
        <xdr:cNvPr id="374" name="n_2mainValue【公営住宅】&#10;一人当たり面積">
          <a:extLst>
            <a:ext uri="{FF2B5EF4-FFF2-40B4-BE49-F238E27FC236}">
              <a16:creationId xmlns:a16="http://schemas.microsoft.com/office/drawing/2014/main" id="{9A22D0DA-5109-4E9B-BD6B-AADAAC017FCB}"/>
            </a:ext>
          </a:extLst>
        </xdr:cNvPr>
        <xdr:cNvSpPr txBox="1"/>
      </xdr:nvSpPr>
      <xdr:spPr>
        <a:xfrm>
          <a:off x="8515427" y="1448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89171</xdr:rowOff>
    </xdr:from>
    <xdr:ext cx="469744" cy="259045"/>
    <xdr:sp macro="" textlink="">
      <xdr:nvSpPr>
        <xdr:cNvPr id="375" name="n_3mainValue【公営住宅】&#10;一人当たり面積">
          <a:extLst>
            <a:ext uri="{FF2B5EF4-FFF2-40B4-BE49-F238E27FC236}">
              <a16:creationId xmlns:a16="http://schemas.microsoft.com/office/drawing/2014/main" id="{0D7973A7-8567-48E8-AB74-93C3247F2F88}"/>
            </a:ext>
          </a:extLst>
        </xdr:cNvPr>
        <xdr:cNvSpPr txBox="1"/>
      </xdr:nvSpPr>
      <xdr:spPr>
        <a:xfrm>
          <a:off x="7626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119142</xdr:rowOff>
    </xdr:from>
    <xdr:ext cx="469744" cy="259045"/>
    <xdr:sp macro="" textlink="">
      <xdr:nvSpPr>
        <xdr:cNvPr id="376" name="n_4mainValue【公営住宅】&#10;一人当たり面積">
          <a:extLst>
            <a:ext uri="{FF2B5EF4-FFF2-40B4-BE49-F238E27FC236}">
              <a16:creationId xmlns:a16="http://schemas.microsoft.com/office/drawing/2014/main" id="{D0481896-CE90-4586-9977-8CAB4A228D19}"/>
            </a:ext>
          </a:extLst>
        </xdr:cNvPr>
        <xdr:cNvSpPr txBox="1"/>
      </xdr:nvSpPr>
      <xdr:spPr>
        <a:xfrm>
          <a:off x="6737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E462D3DF-F1D3-44D3-BB7F-972AEE94779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1742134-9C83-4B51-822E-63F817FB62E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22EE950-918D-4DF0-AA37-6BF23F17759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E02ABFF2-CEE8-47D2-974C-0AF09968D6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A67A6BE4-F1B1-4E85-9F62-780BF72B2E2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789E44C-802A-47A4-A919-D1A43FB0372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D151ABF0-E223-40DB-9462-9382C224EF4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1C92EE7-5990-4DF6-A361-529B545DD64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72A059C-E820-489E-AF39-EA957F1892A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C82C1BC6-9776-41DF-AA5B-35113F740C9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142CE978-3F4A-477D-A8BB-BE4C0E5DE5E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FDDEB0E9-D039-4D6E-AD56-928D543BF3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20D66D65-E9BB-4777-BC04-5E9FF4F1509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27ED23DD-1047-40F0-B4D4-AF8A12E999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E860B0C5-FFD5-4CBC-A253-8340BF5C097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597D9E04-BC05-4E84-9E34-52BD07D860F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357A44E3-55B4-4339-B7D2-08936C801C0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D5740255-42B4-4AB8-972D-E89B1A5B441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11BF2A89-DEC0-4B8D-9E43-C4A062B9019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D02BE4AF-78B0-4C89-B5A8-FAA4CF2443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955C66D5-00E8-4B69-B50F-83781AC6FA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2C361769-F250-4F68-9DEE-F10C0D37AB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B9E6BE2D-211D-420E-8063-38EB9273238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954E96A2-7752-4AD6-B7A6-91DA48DCC9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B01E1FD4-6625-45CE-9BD6-1619FF4BACE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1ADF245-2F81-4575-9878-BF93F76D5F9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6A921414-5915-4710-860F-53CD9A49B1A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FE0D255E-DF42-4397-ACF3-364624C53012}"/>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7CD4D19A-3FCA-4D3B-9DCE-98069DF5A388}"/>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B954AA2A-F95A-4622-B783-160223554E9C}"/>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5917EEA9-7578-4A37-8747-AD5BD1692F2D}"/>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C228D8EE-33D8-41ED-98FA-AEFB5BB5D88A}"/>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8F57ADCE-21F2-41F1-92A5-C7D4615E5A5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BF95579E-1708-4072-831D-4AB3400CC1C6}"/>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B130D8F9-2CDA-43D3-AF10-5A98FF398E5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13D54165-BEE2-4A0F-A72E-34C0AD63403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29E4FC71-9135-48E4-A2FC-8E9129EA3765}"/>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DACD59E8-5689-423A-B3D8-0CA3D6B82A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415" name="直線コネクタ 414">
          <a:extLst>
            <a:ext uri="{FF2B5EF4-FFF2-40B4-BE49-F238E27FC236}">
              <a16:creationId xmlns:a16="http://schemas.microsoft.com/office/drawing/2014/main" id="{79D14CD1-C01E-4615-9B6A-19D18E15A3DD}"/>
            </a:ext>
          </a:extLst>
        </xdr:cNvPr>
        <xdr:cNvCxnSpPr/>
      </xdr:nvCxnSpPr>
      <xdr:spPr>
        <a:xfrm flipV="1">
          <a:off x="16318864" y="57797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46010F04-B2B4-4128-9DF1-1C4355F89185}"/>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7" name="直線コネクタ 416">
          <a:extLst>
            <a:ext uri="{FF2B5EF4-FFF2-40B4-BE49-F238E27FC236}">
              <a16:creationId xmlns:a16="http://schemas.microsoft.com/office/drawing/2014/main" id="{239B382C-598D-47C5-AB94-9F8FE544D247}"/>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213A666C-4C2B-42DD-8C44-D60A26CCCD26}"/>
            </a:ext>
          </a:extLst>
        </xdr:cNvPr>
        <xdr:cNvSpPr txBox="1"/>
      </xdr:nvSpPr>
      <xdr:spPr>
        <a:xfrm>
          <a:off x="16357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19" name="直線コネクタ 418">
          <a:extLst>
            <a:ext uri="{FF2B5EF4-FFF2-40B4-BE49-F238E27FC236}">
              <a16:creationId xmlns:a16="http://schemas.microsoft.com/office/drawing/2014/main" id="{C8EF500C-4285-40C8-8D18-6FB7DAB3873B}"/>
            </a:ext>
          </a:extLst>
        </xdr:cNvPr>
        <xdr:cNvCxnSpPr/>
      </xdr:nvCxnSpPr>
      <xdr:spPr>
        <a:xfrm>
          <a:off x="16230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108983</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2F6A85E7-9C93-44A3-BD93-E1B1B5A705FE}"/>
            </a:ext>
          </a:extLst>
        </xdr:cNvPr>
        <xdr:cNvSpPr txBox="1"/>
      </xdr:nvSpPr>
      <xdr:spPr>
        <a:xfrm>
          <a:off x="16357600" y="628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421" name="フローチャート: 判断 420">
          <a:extLst>
            <a:ext uri="{FF2B5EF4-FFF2-40B4-BE49-F238E27FC236}">
              <a16:creationId xmlns:a16="http://schemas.microsoft.com/office/drawing/2014/main" id="{F9D9AE88-21E1-4142-B931-C6E1F061ED1E}"/>
            </a:ext>
          </a:extLst>
        </xdr:cNvPr>
        <xdr:cNvSpPr/>
      </xdr:nvSpPr>
      <xdr:spPr>
        <a:xfrm>
          <a:off x="162687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22" name="フローチャート: 判断 421">
          <a:extLst>
            <a:ext uri="{FF2B5EF4-FFF2-40B4-BE49-F238E27FC236}">
              <a16:creationId xmlns:a16="http://schemas.microsoft.com/office/drawing/2014/main" id="{D5DD7F92-9551-4E2D-A335-8DD7F76BC5EA}"/>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3" name="フローチャート: 判断 422">
          <a:extLst>
            <a:ext uri="{FF2B5EF4-FFF2-40B4-BE49-F238E27FC236}">
              <a16:creationId xmlns:a16="http://schemas.microsoft.com/office/drawing/2014/main" id="{277DD3F9-4BC4-4166-9E12-2583BD64C4D0}"/>
            </a:ext>
          </a:extLst>
        </xdr:cNvPr>
        <xdr:cNvSpPr/>
      </xdr:nvSpPr>
      <xdr:spPr>
        <a:xfrm>
          <a:off x="14541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39116</xdr:rowOff>
    </xdr:from>
    <xdr:to>
      <xdr:col>72</xdr:col>
      <xdr:colOff>38100</xdr:colOff>
      <xdr:row>36</xdr:row>
      <xdr:rowOff>140716</xdr:rowOff>
    </xdr:to>
    <xdr:sp macro="" textlink="">
      <xdr:nvSpPr>
        <xdr:cNvPr id="424" name="フローチャート: 判断 423">
          <a:extLst>
            <a:ext uri="{FF2B5EF4-FFF2-40B4-BE49-F238E27FC236}">
              <a16:creationId xmlns:a16="http://schemas.microsoft.com/office/drawing/2014/main" id="{2D18BE7A-27A8-4F0D-ADED-294759471623}"/>
            </a:ext>
          </a:extLst>
        </xdr:cNvPr>
        <xdr:cNvSpPr/>
      </xdr:nvSpPr>
      <xdr:spPr>
        <a:xfrm>
          <a:off x="13652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91694</xdr:rowOff>
    </xdr:from>
    <xdr:to>
      <xdr:col>67</xdr:col>
      <xdr:colOff>101600</xdr:colOff>
      <xdr:row>36</xdr:row>
      <xdr:rowOff>21844</xdr:rowOff>
    </xdr:to>
    <xdr:sp macro="" textlink="">
      <xdr:nvSpPr>
        <xdr:cNvPr id="425" name="フローチャート: 判断 424">
          <a:extLst>
            <a:ext uri="{FF2B5EF4-FFF2-40B4-BE49-F238E27FC236}">
              <a16:creationId xmlns:a16="http://schemas.microsoft.com/office/drawing/2014/main" id="{670B3FA0-163D-4495-9BC0-198DB2EFFB82}"/>
            </a:ext>
          </a:extLst>
        </xdr:cNvPr>
        <xdr:cNvSpPr/>
      </xdr:nvSpPr>
      <xdr:spPr>
        <a:xfrm>
          <a:off x="12763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10F503F-D658-41C8-AE3A-45F360337B5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80DC57A-BE78-45A9-A62F-B8A9F469292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D13F2BD-0E89-4752-9402-C9742B637F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8DB48C0-5B3C-4B73-8D93-BD0E6E0D5B5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9586705-5A19-4F55-AB00-8EADA678734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119126</xdr:rowOff>
    </xdr:from>
    <xdr:to>
      <xdr:col>85</xdr:col>
      <xdr:colOff>177800</xdr:colOff>
      <xdr:row>37</xdr:row>
      <xdr:rowOff>49276</xdr:rowOff>
    </xdr:to>
    <xdr:sp macro="" textlink="">
      <xdr:nvSpPr>
        <xdr:cNvPr id="431" name="楕円 430">
          <a:extLst>
            <a:ext uri="{FF2B5EF4-FFF2-40B4-BE49-F238E27FC236}">
              <a16:creationId xmlns:a16="http://schemas.microsoft.com/office/drawing/2014/main" id="{7C96CA66-2A39-4229-BFDE-9DC71AC85E74}"/>
            </a:ext>
          </a:extLst>
        </xdr:cNvPr>
        <xdr:cNvSpPr/>
      </xdr:nvSpPr>
      <xdr:spPr>
        <a:xfrm>
          <a:off x="162687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142003</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E5F58882-E9D9-4216-A3D6-4852E0BF6D28}"/>
            </a:ext>
          </a:extLst>
        </xdr:cNvPr>
        <xdr:cNvSpPr txBox="1"/>
      </xdr:nvSpPr>
      <xdr:spPr>
        <a:xfrm>
          <a:off x="16357600" y="614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61976</xdr:rowOff>
    </xdr:from>
    <xdr:to>
      <xdr:col>81</xdr:col>
      <xdr:colOff>101600</xdr:colOff>
      <xdr:row>36</xdr:row>
      <xdr:rowOff>163576</xdr:rowOff>
    </xdr:to>
    <xdr:sp macro="" textlink="">
      <xdr:nvSpPr>
        <xdr:cNvPr id="433" name="楕円 432">
          <a:extLst>
            <a:ext uri="{FF2B5EF4-FFF2-40B4-BE49-F238E27FC236}">
              <a16:creationId xmlns:a16="http://schemas.microsoft.com/office/drawing/2014/main" id="{7C2C080D-11CC-4181-9289-E1F324944025}"/>
            </a:ext>
          </a:extLst>
        </xdr:cNvPr>
        <xdr:cNvSpPr/>
      </xdr:nvSpPr>
      <xdr:spPr>
        <a:xfrm>
          <a:off x="15430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112776</xdr:rowOff>
    </xdr:from>
    <xdr:to>
      <xdr:col>85</xdr:col>
      <xdr:colOff>127000</xdr:colOff>
      <xdr:row>36</xdr:row>
      <xdr:rowOff>169926</xdr:rowOff>
    </xdr:to>
    <xdr:cxnSp macro="">
      <xdr:nvCxnSpPr>
        <xdr:cNvPr id="434" name="直線コネクタ 433">
          <a:extLst>
            <a:ext uri="{FF2B5EF4-FFF2-40B4-BE49-F238E27FC236}">
              <a16:creationId xmlns:a16="http://schemas.microsoft.com/office/drawing/2014/main" id="{2F1D866A-3E91-4D27-B735-13CDC0C6CBE9}"/>
            </a:ext>
          </a:extLst>
        </xdr:cNvPr>
        <xdr:cNvCxnSpPr/>
      </xdr:nvCxnSpPr>
      <xdr:spPr>
        <a:xfrm>
          <a:off x="15481300" y="628497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4826</xdr:rowOff>
    </xdr:from>
    <xdr:to>
      <xdr:col>76</xdr:col>
      <xdr:colOff>165100</xdr:colOff>
      <xdr:row>36</xdr:row>
      <xdr:rowOff>106426</xdr:rowOff>
    </xdr:to>
    <xdr:sp macro="" textlink="">
      <xdr:nvSpPr>
        <xdr:cNvPr id="435" name="楕円 434">
          <a:extLst>
            <a:ext uri="{FF2B5EF4-FFF2-40B4-BE49-F238E27FC236}">
              <a16:creationId xmlns:a16="http://schemas.microsoft.com/office/drawing/2014/main" id="{0EDC97D1-7ABA-47B8-8150-5C1694D11298}"/>
            </a:ext>
          </a:extLst>
        </xdr:cNvPr>
        <xdr:cNvSpPr/>
      </xdr:nvSpPr>
      <xdr:spPr>
        <a:xfrm>
          <a:off x="14541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55626</xdr:rowOff>
    </xdr:from>
    <xdr:to>
      <xdr:col>81</xdr:col>
      <xdr:colOff>50800</xdr:colOff>
      <xdr:row>36</xdr:row>
      <xdr:rowOff>112776</xdr:rowOff>
    </xdr:to>
    <xdr:cxnSp macro="">
      <xdr:nvCxnSpPr>
        <xdr:cNvPr id="436" name="直線コネクタ 435">
          <a:extLst>
            <a:ext uri="{FF2B5EF4-FFF2-40B4-BE49-F238E27FC236}">
              <a16:creationId xmlns:a16="http://schemas.microsoft.com/office/drawing/2014/main" id="{0B7E796D-F854-489D-BEE4-D8208EC7F783}"/>
            </a:ext>
          </a:extLst>
        </xdr:cNvPr>
        <xdr:cNvCxnSpPr/>
      </xdr:nvCxnSpPr>
      <xdr:spPr>
        <a:xfrm>
          <a:off x="14592300" y="622782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119126</xdr:rowOff>
    </xdr:from>
    <xdr:to>
      <xdr:col>72</xdr:col>
      <xdr:colOff>38100</xdr:colOff>
      <xdr:row>36</xdr:row>
      <xdr:rowOff>49276</xdr:rowOff>
    </xdr:to>
    <xdr:sp macro="" textlink="">
      <xdr:nvSpPr>
        <xdr:cNvPr id="437" name="楕円 436">
          <a:extLst>
            <a:ext uri="{FF2B5EF4-FFF2-40B4-BE49-F238E27FC236}">
              <a16:creationId xmlns:a16="http://schemas.microsoft.com/office/drawing/2014/main" id="{D3B9948F-9FF1-423A-884A-239864331632}"/>
            </a:ext>
          </a:extLst>
        </xdr:cNvPr>
        <xdr:cNvSpPr/>
      </xdr:nvSpPr>
      <xdr:spPr>
        <a:xfrm>
          <a:off x="13652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169926</xdr:rowOff>
    </xdr:from>
    <xdr:to>
      <xdr:col>76</xdr:col>
      <xdr:colOff>114300</xdr:colOff>
      <xdr:row>36</xdr:row>
      <xdr:rowOff>55626</xdr:rowOff>
    </xdr:to>
    <xdr:cxnSp macro="">
      <xdr:nvCxnSpPr>
        <xdr:cNvPr id="438" name="直線コネクタ 437">
          <a:extLst>
            <a:ext uri="{FF2B5EF4-FFF2-40B4-BE49-F238E27FC236}">
              <a16:creationId xmlns:a16="http://schemas.microsoft.com/office/drawing/2014/main" id="{90B8F77B-0A85-410A-96E8-FA8B5BB49815}"/>
            </a:ext>
          </a:extLst>
        </xdr:cNvPr>
        <xdr:cNvCxnSpPr/>
      </xdr:nvCxnSpPr>
      <xdr:spPr>
        <a:xfrm>
          <a:off x="13703300" y="617067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61976</xdr:rowOff>
    </xdr:from>
    <xdr:to>
      <xdr:col>67</xdr:col>
      <xdr:colOff>101600</xdr:colOff>
      <xdr:row>35</xdr:row>
      <xdr:rowOff>163576</xdr:rowOff>
    </xdr:to>
    <xdr:sp macro="" textlink="">
      <xdr:nvSpPr>
        <xdr:cNvPr id="439" name="楕円 438">
          <a:extLst>
            <a:ext uri="{FF2B5EF4-FFF2-40B4-BE49-F238E27FC236}">
              <a16:creationId xmlns:a16="http://schemas.microsoft.com/office/drawing/2014/main" id="{35677F68-F2C5-4748-8725-3A4D540F6561}"/>
            </a:ext>
          </a:extLst>
        </xdr:cNvPr>
        <xdr:cNvSpPr/>
      </xdr:nvSpPr>
      <xdr:spPr>
        <a:xfrm>
          <a:off x="12763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112776</xdr:rowOff>
    </xdr:from>
    <xdr:to>
      <xdr:col>71</xdr:col>
      <xdr:colOff>177800</xdr:colOff>
      <xdr:row>35</xdr:row>
      <xdr:rowOff>169926</xdr:rowOff>
    </xdr:to>
    <xdr:cxnSp macro="">
      <xdr:nvCxnSpPr>
        <xdr:cNvPr id="440" name="直線コネクタ 439">
          <a:extLst>
            <a:ext uri="{FF2B5EF4-FFF2-40B4-BE49-F238E27FC236}">
              <a16:creationId xmlns:a16="http://schemas.microsoft.com/office/drawing/2014/main" id="{FFA85B2E-3099-4C00-9F8F-EBCB322CE80B}"/>
            </a:ext>
          </a:extLst>
        </xdr:cNvPr>
        <xdr:cNvCxnSpPr/>
      </xdr:nvCxnSpPr>
      <xdr:spPr>
        <a:xfrm>
          <a:off x="12814300" y="611352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2934704D-8A6A-4988-95AC-C44F15B02EB1}"/>
            </a:ext>
          </a:extLst>
        </xdr:cNvPr>
        <xdr:cNvSpPr txBox="1"/>
      </xdr:nvSpPr>
      <xdr:spPr>
        <a:xfrm>
          <a:off x="15266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3556C73E-8679-4B48-A385-AC7BBA1896D5}"/>
            </a:ext>
          </a:extLst>
        </xdr:cNvPr>
        <xdr:cNvSpPr txBox="1"/>
      </xdr:nvSpPr>
      <xdr:spPr>
        <a:xfrm>
          <a:off x="14389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131843</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98FA4F94-91B9-462C-B0A4-E41C9149B130}"/>
            </a:ext>
          </a:extLst>
        </xdr:cNvPr>
        <xdr:cNvSpPr txBox="1"/>
      </xdr:nvSpPr>
      <xdr:spPr>
        <a:xfrm>
          <a:off x="135007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12971</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A944FD8C-8254-4F3C-8D4E-B32F4EBA5C44}"/>
            </a:ext>
          </a:extLst>
        </xdr:cNvPr>
        <xdr:cNvSpPr txBox="1"/>
      </xdr:nvSpPr>
      <xdr:spPr>
        <a:xfrm>
          <a:off x="12611744" y="618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154703</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1AB3D636-384D-4C1E-8B83-A2F1B63DA717}"/>
            </a:ext>
          </a:extLst>
        </xdr:cNvPr>
        <xdr:cNvSpPr txBox="1"/>
      </xdr:nvSpPr>
      <xdr:spPr>
        <a:xfrm>
          <a:off x="1526604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97553</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F6910A7F-8D0F-4AA8-B9F7-29546546E57C}"/>
            </a:ext>
          </a:extLst>
        </xdr:cNvPr>
        <xdr:cNvSpPr txBox="1"/>
      </xdr:nvSpPr>
      <xdr:spPr>
        <a:xfrm>
          <a:off x="14389744" y="626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65803</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E22F672E-CFEC-4C70-A1C5-681FC66EB58B}"/>
            </a:ext>
          </a:extLst>
        </xdr:cNvPr>
        <xdr:cNvSpPr txBox="1"/>
      </xdr:nvSpPr>
      <xdr:spPr>
        <a:xfrm>
          <a:off x="13500744" y="589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8653</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DFAC603E-6273-4E25-A60E-655BD434AAE8}"/>
            </a:ext>
          </a:extLst>
        </xdr:cNvPr>
        <xdr:cNvSpPr txBox="1"/>
      </xdr:nvSpPr>
      <xdr:spPr>
        <a:xfrm>
          <a:off x="12611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C2B915D6-16DF-42A5-AC92-DE12AB88695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F8F88A7-C3ED-4AB4-B23B-8C33083A88D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746CC3F1-4FC4-4CBB-8435-71B429F4B6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7D44ABF9-D046-467C-8FBD-7E951D6D6E4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31165A30-8861-4990-B194-40AD90DF812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A30B682E-817F-4F65-BF59-7A8C6B6699D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5E0048E8-1545-473F-A30B-58CF09B4F63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BE41B5C8-892A-4EAA-9592-9FC33238B2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932EB464-D659-41F6-91D8-14257463EB2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8EAE2231-24AF-4D7B-A350-BD3BE5010C7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F7EDD384-C3ED-4979-AFEA-6FAB501E7AC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9187D840-8114-427E-B0EF-1971CD47BB2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77C379B3-B4B9-4916-AFD3-780C44EDBFA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EA9253B0-FB70-4A6A-98B8-CEEB2AACF3C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3E18BC7C-830F-4A4F-BD0D-156B45EC96A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FE1D38DA-D6D2-46B2-A91E-6082DF7BD51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47BA9495-54AF-4549-8527-A6208014F1D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927DA866-42F9-4D3E-AFCF-47792E7FD9E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759840DD-9960-46CE-A7C5-BD037D80CAC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A2098D76-38A7-4428-97D1-0A6C3B76EF0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E2922445-D941-4E43-9095-F01A2FB046C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470" name="直線コネクタ 469">
          <a:extLst>
            <a:ext uri="{FF2B5EF4-FFF2-40B4-BE49-F238E27FC236}">
              <a16:creationId xmlns:a16="http://schemas.microsoft.com/office/drawing/2014/main" id="{3D022E92-C590-404F-9CED-815AEBD44513}"/>
            </a:ext>
          </a:extLst>
        </xdr:cNvPr>
        <xdr:cNvCxnSpPr/>
      </xdr:nvCxnSpPr>
      <xdr:spPr>
        <a:xfrm flipV="1">
          <a:off x="22160864" y="5951220"/>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FE88BB25-A090-45FD-B1C2-9EB0E1F4D2E6}"/>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72" name="直線コネクタ 471">
          <a:extLst>
            <a:ext uri="{FF2B5EF4-FFF2-40B4-BE49-F238E27FC236}">
              <a16:creationId xmlns:a16="http://schemas.microsoft.com/office/drawing/2014/main" id="{D2118ABD-BAAE-4F49-99AD-80731B01FF8A}"/>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D2B882D8-50A0-4B33-AF05-A896C1B2BB76}"/>
            </a:ext>
          </a:extLst>
        </xdr:cNvPr>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4" name="直線コネクタ 473">
          <a:extLst>
            <a:ext uri="{FF2B5EF4-FFF2-40B4-BE49-F238E27FC236}">
              <a16:creationId xmlns:a16="http://schemas.microsoft.com/office/drawing/2014/main" id="{A6D62DC2-6427-4E16-A2BE-ED22EE73E68C}"/>
            </a:ext>
          </a:extLst>
        </xdr:cNvPr>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120413</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AA3C0496-6572-49EB-A0AE-98F62863B8A0}"/>
            </a:ext>
          </a:extLst>
        </xdr:cNvPr>
        <xdr:cNvSpPr txBox="1"/>
      </xdr:nvSpPr>
      <xdr:spPr>
        <a:xfrm>
          <a:off x="22199600" y="6464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76" name="フローチャート: 判断 475">
          <a:extLst>
            <a:ext uri="{FF2B5EF4-FFF2-40B4-BE49-F238E27FC236}">
              <a16:creationId xmlns:a16="http://schemas.microsoft.com/office/drawing/2014/main" id="{56B8E310-4964-4BB4-B936-7A303FB5111B}"/>
            </a:ext>
          </a:extLst>
        </xdr:cNvPr>
        <xdr:cNvSpPr/>
      </xdr:nvSpPr>
      <xdr:spPr>
        <a:xfrm>
          <a:off x="22110700" y="648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477" name="フローチャート: 判断 476">
          <a:extLst>
            <a:ext uri="{FF2B5EF4-FFF2-40B4-BE49-F238E27FC236}">
              <a16:creationId xmlns:a16="http://schemas.microsoft.com/office/drawing/2014/main" id="{BC126482-0640-432D-8A86-B7D34F600A5A}"/>
            </a:ext>
          </a:extLst>
        </xdr:cNvPr>
        <xdr:cNvSpPr/>
      </xdr:nvSpPr>
      <xdr:spPr>
        <a:xfrm>
          <a:off x="21272500" y="6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478" name="フローチャート: 判断 477">
          <a:extLst>
            <a:ext uri="{FF2B5EF4-FFF2-40B4-BE49-F238E27FC236}">
              <a16:creationId xmlns:a16="http://schemas.microsoft.com/office/drawing/2014/main" id="{2EC47C09-7F9E-404E-BC6E-BCE565DDE0E9}"/>
            </a:ext>
          </a:extLst>
        </xdr:cNvPr>
        <xdr:cNvSpPr/>
      </xdr:nvSpPr>
      <xdr:spPr>
        <a:xfrm>
          <a:off x="2038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479" name="フローチャート: 判断 478">
          <a:extLst>
            <a:ext uri="{FF2B5EF4-FFF2-40B4-BE49-F238E27FC236}">
              <a16:creationId xmlns:a16="http://schemas.microsoft.com/office/drawing/2014/main" id="{5EE75F9B-FB12-488D-A747-96CBDEBD8AD4}"/>
            </a:ext>
          </a:extLst>
        </xdr:cNvPr>
        <xdr:cNvSpPr/>
      </xdr:nvSpPr>
      <xdr:spPr>
        <a:xfrm>
          <a:off x="19494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0" name="フローチャート: 判断 479">
          <a:extLst>
            <a:ext uri="{FF2B5EF4-FFF2-40B4-BE49-F238E27FC236}">
              <a16:creationId xmlns:a16="http://schemas.microsoft.com/office/drawing/2014/main" id="{F8D3243B-733A-489D-A000-7989A01F54EB}"/>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BF75BE66-2C96-4F7A-BCC6-E9C60EA7BA4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0033150-E41B-4192-B506-6F2942082E0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7790B77-8149-4C2B-A972-0B781C7DFF0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5F32845-0B11-4F74-8F76-B4DDC5CF712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011043C-48C0-4A54-A841-482183DBA03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87122</xdr:rowOff>
    </xdr:from>
    <xdr:to>
      <xdr:col>116</xdr:col>
      <xdr:colOff>114300</xdr:colOff>
      <xdr:row>35</xdr:row>
      <xdr:rowOff>17272</xdr:rowOff>
    </xdr:to>
    <xdr:sp macro="" textlink="">
      <xdr:nvSpPr>
        <xdr:cNvPr id="486" name="楕円 485">
          <a:extLst>
            <a:ext uri="{FF2B5EF4-FFF2-40B4-BE49-F238E27FC236}">
              <a16:creationId xmlns:a16="http://schemas.microsoft.com/office/drawing/2014/main" id="{6A02D1FB-3EAE-4494-AE48-F7FD71F2A8DD}"/>
            </a:ext>
          </a:extLst>
        </xdr:cNvPr>
        <xdr:cNvSpPr/>
      </xdr:nvSpPr>
      <xdr:spPr>
        <a:xfrm>
          <a:off x="22110700" y="59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24147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4CE2D7B4-C36E-4133-A18E-6B29BDB04F3E}"/>
            </a:ext>
          </a:extLst>
        </xdr:cNvPr>
        <xdr:cNvSpPr txBox="1"/>
      </xdr:nvSpPr>
      <xdr:spPr>
        <a:xfrm>
          <a:off x="22199600"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109982</xdr:rowOff>
    </xdr:from>
    <xdr:to>
      <xdr:col>112</xdr:col>
      <xdr:colOff>38100</xdr:colOff>
      <xdr:row>35</xdr:row>
      <xdr:rowOff>40132</xdr:rowOff>
    </xdr:to>
    <xdr:sp macro="" textlink="">
      <xdr:nvSpPr>
        <xdr:cNvPr id="488" name="楕円 487">
          <a:extLst>
            <a:ext uri="{FF2B5EF4-FFF2-40B4-BE49-F238E27FC236}">
              <a16:creationId xmlns:a16="http://schemas.microsoft.com/office/drawing/2014/main" id="{BA2027CC-D26A-4A03-A229-16C8148B3D2D}"/>
            </a:ext>
          </a:extLst>
        </xdr:cNvPr>
        <xdr:cNvSpPr/>
      </xdr:nvSpPr>
      <xdr:spPr>
        <a:xfrm>
          <a:off x="21272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137922</xdr:rowOff>
    </xdr:from>
    <xdr:to>
      <xdr:col>116</xdr:col>
      <xdr:colOff>63500</xdr:colOff>
      <xdr:row>34</xdr:row>
      <xdr:rowOff>160782</xdr:rowOff>
    </xdr:to>
    <xdr:cxnSp macro="">
      <xdr:nvCxnSpPr>
        <xdr:cNvPr id="489" name="直線コネクタ 488">
          <a:extLst>
            <a:ext uri="{FF2B5EF4-FFF2-40B4-BE49-F238E27FC236}">
              <a16:creationId xmlns:a16="http://schemas.microsoft.com/office/drawing/2014/main" id="{3468F927-8C86-4ED6-828A-899EBF418CA7}"/>
            </a:ext>
          </a:extLst>
        </xdr:cNvPr>
        <xdr:cNvCxnSpPr/>
      </xdr:nvCxnSpPr>
      <xdr:spPr>
        <a:xfrm flipV="1">
          <a:off x="21323300" y="596722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132842</xdr:rowOff>
    </xdr:from>
    <xdr:to>
      <xdr:col>107</xdr:col>
      <xdr:colOff>101600</xdr:colOff>
      <xdr:row>35</xdr:row>
      <xdr:rowOff>62992</xdr:rowOff>
    </xdr:to>
    <xdr:sp macro="" textlink="">
      <xdr:nvSpPr>
        <xdr:cNvPr id="490" name="楕円 489">
          <a:extLst>
            <a:ext uri="{FF2B5EF4-FFF2-40B4-BE49-F238E27FC236}">
              <a16:creationId xmlns:a16="http://schemas.microsoft.com/office/drawing/2014/main" id="{002C8C37-7CA6-4AF5-971C-D7CA29DD8BA9}"/>
            </a:ext>
          </a:extLst>
        </xdr:cNvPr>
        <xdr:cNvSpPr/>
      </xdr:nvSpPr>
      <xdr:spPr>
        <a:xfrm>
          <a:off x="20383500" y="59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160782</xdr:rowOff>
    </xdr:from>
    <xdr:to>
      <xdr:col>111</xdr:col>
      <xdr:colOff>177800</xdr:colOff>
      <xdr:row>35</xdr:row>
      <xdr:rowOff>12192</xdr:rowOff>
    </xdr:to>
    <xdr:cxnSp macro="">
      <xdr:nvCxnSpPr>
        <xdr:cNvPr id="491" name="直線コネクタ 490">
          <a:extLst>
            <a:ext uri="{FF2B5EF4-FFF2-40B4-BE49-F238E27FC236}">
              <a16:creationId xmlns:a16="http://schemas.microsoft.com/office/drawing/2014/main" id="{D7F3E8C7-1038-4F5F-8426-EE36C036FAE2}"/>
            </a:ext>
          </a:extLst>
        </xdr:cNvPr>
        <xdr:cNvCxnSpPr/>
      </xdr:nvCxnSpPr>
      <xdr:spPr>
        <a:xfrm flipV="1">
          <a:off x="20434300" y="599008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162560</xdr:rowOff>
    </xdr:from>
    <xdr:to>
      <xdr:col>102</xdr:col>
      <xdr:colOff>165100</xdr:colOff>
      <xdr:row>35</xdr:row>
      <xdr:rowOff>92710</xdr:rowOff>
    </xdr:to>
    <xdr:sp macro="" textlink="">
      <xdr:nvSpPr>
        <xdr:cNvPr id="492" name="楕円 491">
          <a:extLst>
            <a:ext uri="{FF2B5EF4-FFF2-40B4-BE49-F238E27FC236}">
              <a16:creationId xmlns:a16="http://schemas.microsoft.com/office/drawing/2014/main" id="{A8A8F1AB-03D1-4C8A-BA07-B4035CC9D3A0}"/>
            </a:ext>
          </a:extLst>
        </xdr:cNvPr>
        <xdr:cNvSpPr/>
      </xdr:nvSpPr>
      <xdr:spPr>
        <a:xfrm>
          <a:off x="19494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12192</xdr:rowOff>
    </xdr:from>
    <xdr:to>
      <xdr:col>107</xdr:col>
      <xdr:colOff>50800</xdr:colOff>
      <xdr:row>35</xdr:row>
      <xdr:rowOff>41910</xdr:rowOff>
    </xdr:to>
    <xdr:cxnSp macro="">
      <xdr:nvCxnSpPr>
        <xdr:cNvPr id="493" name="直線コネクタ 492">
          <a:extLst>
            <a:ext uri="{FF2B5EF4-FFF2-40B4-BE49-F238E27FC236}">
              <a16:creationId xmlns:a16="http://schemas.microsoft.com/office/drawing/2014/main" id="{E647F8EA-D18F-494A-A4DA-B79F44BF0BC8}"/>
            </a:ext>
          </a:extLst>
        </xdr:cNvPr>
        <xdr:cNvCxnSpPr/>
      </xdr:nvCxnSpPr>
      <xdr:spPr>
        <a:xfrm flipV="1">
          <a:off x="19545300" y="601294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7112</xdr:rowOff>
    </xdr:from>
    <xdr:to>
      <xdr:col>98</xdr:col>
      <xdr:colOff>38100</xdr:colOff>
      <xdr:row>35</xdr:row>
      <xdr:rowOff>108712</xdr:rowOff>
    </xdr:to>
    <xdr:sp macro="" textlink="">
      <xdr:nvSpPr>
        <xdr:cNvPr id="494" name="楕円 493">
          <a:extLst>
            <a:ext uri="{FF2B5EF4-FFF2-40B4-BE49-F238E27FC236}">
              <a16:creationId xmlns:a16="http://schemas.microsoft.com/office/drawing/2014/main" id="{C151F4AF-5BD3-4CDD-9ECA-B10D60EF5EAF}"/>
            </a:ext>
          </a:extLst>
        </xdr:cNvPr>
        <xdr:cNvSpPr/>
      </xdr:nvSpPr>
      <xdr:spPr>
        <a:xfrm>
          <a:off x="18605500" y="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41910</xdr:rowOff>
    </xdr:from>
    <xdr:to>
      <xdr:col>102</xdr:col>
      <xdr:colOff>114300</xdr:colOff>
      <xdr:row>35</xdr:row>
      <xdr:rowOff>57912</xdr:rowOff>
    </xdr:to>
    <xdr:cxnSp macro="">
      <xdr:nvCxnSpPr>
        <xdr:cNvPr id="495" name="直線コネクタ 494">
          <a:extLst>
            <a:ext uri="{FF2B5EF4-FFF2-40B4-BE49-F238E27FC236}">
              <a16:creationId xmlns:a16="http://schemas.microsoft.com/office/drawing/2014/main" id="{9EF1EFD9-E5A5-4782-B086-2BDF01C8D56C}"/>
            </a:ext>
          </a:extLst>
        </xdr:cNvPr>
        <xdr:cNvCxnSpPr/>
      </xdr:nvCxnSpPr>
      <xdr:spPr>
        <a:xfrm flipV="1">
          <a:off x="18656300" y="60426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88409</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ECE23EAD-3A9C-4C53-BE5F-ACD26A7F61BD}"/>
            </a:ext>
          </a:extLst>
        </xdr:cNvPr>
        <xdr:cNvSpPr txBox="1"/>
      </xdr:nvSpPr>
      <xdr:spPr>
        <a:xfrm>
          <a:off x="21075727" y="66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79265</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BFE0045B-50E8-4DD2-BF81-F6637CEF1991}"/>
            </a:ext>
          </a:extLst>
        </xdr:cNvPr>
        <xdr:cNvSpPr txBox="1"/>
      </xdr:nvSpPr>
      <xdr:spPr>
        <a:xfrm>
          <a:off x="20199427" y="65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120413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63CA5553-5C3B-4172-BD6A-6A02C4B87A30}"/>
            </a:ext>
          </a:extLst>
        </xdr:cNvPr>
        <xdr:cNvSpPr txBox="1"/>
      </xdr:nvSpPr>
      <xdr:spPr>
        <a:xfrm>
          <a:off x="19310427" y="663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C084A735-2C25-41F0-A1C2-B7129AA5BC1D}"/>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56659</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C989BDC4-3D04-4832-ADA2-7478160E7D05}"/>
            </a:ext>
          </a:extLst>
        </xdr:cNvPr>
        <xdr:cNvSpPr txBox="1"/>
      </xdr:nvSpPr>
      <xdr:spPr>
        <a:xfrm>
          <a:off x="21075727" y="57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79519</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45F6851F-0B2E-4575-9F34-065FD3A94252}"/>
            </a:ext>
          </a:extLst>
        </xdr:cNvPr>
        <xdr:cNvSpPr txBox="1"/>
      </xdr:nvSpPr>
      <xdr:spPr>
        <a:xfrm>
          <a:off x="20199427" y="573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109237</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14048E65-6917-4C51-8F3D-5E9002BD58A7}"/>
            </a:ext>
          </a:extLst>
        </xdr:cNvPr>
        <xdr:cNvSpPr txBox="1"/>
      </xdr:nvSpPr>
      <xdr:spPr>
        <a:xfrm>
          <a:off x="19310427" y="57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125239</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48ED2181-F2AF-4932-83B0-A9AF98ED02E0}"/>
            </a:ext>
          </a:extLst>
        </xdr:cNvPr>
        <xdr:cNvSpPr txBox="1"/>
      </xdr:nvSpPr>
      <xdr:spPr>
        <a:xfrm>
          <a:off x="18421427" y="578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F875A7A2-C9F1-493E-A3E3-D451043AEB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D728412E-2F6F-488D-B851-0EAA3446B1C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261904F1-4168-4389-B28D-E5405C150F5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251DB196-9B91-48E2-8CAB-9C2718F777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9CF836F4-2025-4E81-A9A9-28496914F9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C0BA4925-207B-4E7F-B0E0-F432869CA60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F8128C18-9E24-4435-A423-41B179C341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D0441BC2-2BC2-4628-A030-E2F9C40974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1986E34B-A86F-4D26-ADF4-5A9ECC238F1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CB12F390-20B0-4E0D-A40E-8520EC48A6F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887884FE-DAF9-4906-ABFF-800BA721F71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CBD90D93-0A7B-4E75-AB79-5C4CDE056EC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793789EB-0C93-4A21-9218-814C3735932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BAD29E49-D991-4F90-A0A3-B9D9498C6EB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EC5119D8-5048-40F0-B083-05BE9B9F9E1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F7BA337C-826F-439D-A0AF-CCCDC3E573F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6C5D4BDE-39C6-4EA8-9EC1-02FA6B8E471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AFEB5BFC-1E2E-4A48-A374-7F8499EF2A5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1F8A84B6-CB32-42CC-B855-7ADCD1F5851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66529080-4FBD-4560-A19E-20841D2FCEB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7348339E-F9E5-4E6D-91F7-91C5F8CD7E9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C0651E3B-02E0-4BB7-9196-1EE8ED1D617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FEA18994-16AD-4984-8F8E-434E6268E30F}"/>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9C9D88A3-A59F-4AD7-AE64-E672C8C2EE5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A0018BBB-34A2-46C2-89E6-ACA726686B6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1E0ACAC7-A073-40F3-B6CD-BE6B2541E02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530" name="直線コネクタ 529">
          <a:extLst>
            <a:ext uri="{FF2B5EF4-FFF2-40B4-BE49-F238E27FC236}">
              <a16:creationId xmlns:a16="http://schemas.microsoft.com/office/drawing/2014/main" id="{170363EA-63C8-4A2E-8869-70884A3C529C}"/>
            </a:ext>
          </a:extLst>
        </xdr:cNvPr>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E47D3024-4A7C-4D58-AD8A-403C101E8067}"/>
            </a:ext>
          </a:extLst>
        </xdr:cNvPr>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532" name="直線コネクタ 531">
          <a:extLst>
            <a:ext uri="{FF2B5EF4-FFF2-40B4-BE49-F238E27FC236}">
              <a16:creationId xmlns:a16="http://schemas.microsoft.com/office/drawing/2014/main" id="{F356E825-8726-436B-9D91-9318DDD3A8A7}"/>
            </a:ext>
          </a:extLst>
        </xdr:cNvPr>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E75631BC-1EDA-4613-A426-96074E7D07BA}"/>
            </a:ext>
          </a:extLst>
        </xdr:cNvPr>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534" name="直線コネクタ 533">
          <a:extLst>
            <a:ext uri="{FF2B5EF4-FFF2-40B4-BE49-F238E27FC236}">
              <a16:creationId xmlns:a16="http://schemas.microsoft.com/office/drawing/2014/main" id="{03E161BD-671A-4EED-BFFE-F15EDCC6732E}"/>
            </a:ext>
          </a:extLst>
        </xdr:cNvPr>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73314</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BCC5312E-5DD4-4F7F-850A-2618AF33A8DA}"/>
            </a:ext>
          </a:extLst>
        </xdr:cNvPr>
        <xdr:cNvSpPr txBox="1"/>
      </xdr:nvSpPr>
      <xdr:spPr>
        <a:xfrm>
          <a:off x="16357600" y="1018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36" name="フローチャート: 判断 535">
          <a:extLst>
            <a:ext uri="{FF2B5EF4-FFF2-40B4-BE49-F238E27FC236}">
              <a16:creationId xmlns:a16="http://schemas.microsoft.com/office/drawing/2014/main" id="{ACD24A43-4089-4187-BEF8-18D6F77CA379}"/>
            </a:ext>
          </a:extLst>
        </xdr:cNvPr>
        <xdr:cNvSpPr/>
      </xdr:nvSpPr>
      <xdr:spPr>
        <a:xfrm>
          <a:off x="162687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37" name="フローチャート: 判断 536">
          <a:extLst>
            <a:ext uri="{FF2B5EF4-FFF2-40B4-BE49-F238E27FC236}">
              <a16:creationId xmlns:a16="http://schemas.microsoft.com/office/drawing/2014/main" id="{2F662419-5378-4209-841B-566DAE020B3C}"/>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38" name="フローチャート: 判断 537">
          <a:extLst>
            <a:ext uri="{FF2B5EF4-FFF2-40B4-BE49-F238E27FC236}">
              <a16:creationId xmlns:a16="http://schemas.microsoft.com/office/drawing/2014/main" id="{3BF8BFB7-76FA-42EC-A108-AABC7B151E94}"/>
            </a:ext>
          </a:extLst>
        </xdr:cNvPr>
        <xdr:cNvSpPr/>
      </xdr:nvSpPr>
      <xdr:spPr>
        <a:xfrm>
          <a:off x="14541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39" name="フローチャート: 判断 538">
          <a:extLst>
            <a:ext uri="{FF2B5EF4-FFF2-40B4-BE49-F238E27FC236}">
              <a16:creationId xmlns:a16="http://schemas.microsoft.com/office/drawing/2014/main" id="{0E5D9E46-67D3-41B8-A9E3-818895E99350}"/>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40" name="フローチャート: 判断 539">
          <a:extLst>
            <a:ext uri="{FF2B5EF4-FFF2-40B4-BE49-F238E27FC236}">
              <a16:creationId xmlns:a16="http://schemas.microsoft.com/office/drawing/2014/main" id="{D8B62F0A-DD5A-4F2C-AD05-69FC032C8F61}"/>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4B5F353-B78C-483F-A6C1-F6BDFA8DBD3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E9CA285-1CD4-4DD3-B97F-6AA92C6E185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E7C466E-CE04-4BEC-A45C-93B0B343FF5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8B8E400-2DAC-477B-A199-49CA0ECE8FC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D4CC20E-0B98-4096-8965-03837BDE48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128815</xdr:rowOff>
    </xdr:from>
    <xdr:to>
      <xdr:col>85</xdr:col>
      <xdr:colOff>177800</xdr:colOff>
      <xdr:row>63</xdr:row>
      <xdr:rowOff>58965</xdr:rowOff>
    </xdr:to>
    <xdr:sp macro="" textlink="">
      <xdr:nvSpPr>
        <xdr:cNvPr id="546" name="楕円 545">
          <a:extLst>
            <a:ext uri="{FF2B5EF4-FFF2-40B4-BE49-F238E27FC236}">
              <a16:creationId xmlns:a16="http://schemas.microsoft.com/office/drawing/2014/main" id="{AAE97AF1-F6F1-4DAD-9D98-553CE6656F87}"/>
            </a:ext>
          </a:extLst>
        </xdr:cNvPr>
        <xdr:cNvSpPr/>
      </xdr:nvSpPr>
      <xdr:spPr>
        <a:xfrm>
          <a:off x="16268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107242</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6B73D878-B791-47DB-942D-80D2A28108FB}"/>
            </a:ext>
          </a:extLst>
        </xdr:cNvPr>
        <xdr:cNvSpPr txBox="1"/>
      </xdr:nvSpPr>
      <xdr:spPr>
        <a:xfrm>
          <a:off x="16357600"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47172</xdr:rowOff>
    </xdr:from>
    <xdr:to>
      <xdr:col>81</xdr:col>
      <xdr:colOff>101600</xdr:colOff>
      <xdr:row>62</xdr:row>
      <xdr:rowOff>148772</xdr:rowOff>
    </xdr:to>
    <xdr:sp macro="" textlink="">
      <xdr:nvSpPr>
        <xdr:cNvPr id="548" name="楕円 547">
          <a:extLst>
            <a:ext uri="{FF2B5EF4-FFF2-40B4-BE49-F238E27FC236}">
              <a16:creationId xmlns:a16="http://schemas.microsoft.com/office/drawing/2014/main" id="{1AADFA6C-3534-42AD-A97D-3CE4C45A610B}"/>
            </a:ext>
          </a:extLst>
        </xdr:cNvPr>
        <xdr:cNvSpPr/>
      </xdr:nvSpPr>
      <xdr:spPr>
        <a:xfrm>
          <a:off x="15430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97972</xdr:rowOff>
    </xdr:from>
    <xdr:to>
      <xdr:col>85</xdr:col>
      <xdr:colOff>127000</xdr:colOff>
      <xdr:row>63</xdr:row>
      <xdr:rowOff>8165</xdr:rowOff>
    </xdr:to>
    <xdr:cxnSp macro="">
      <xdr:nvCxnSpPr>
        <xdr:cNvPr id="549" name="直線コネクタ 548">
          <a:extLst>
            <a:ext uri="{FF2B5EF4-FFF2-40B4-BE49-F238E27FC236}">
              <a16:creationId xmlns:a16="http://schemas.microsoft.com/office/drawing/2014/main" id="{84BCAFE6-09B8-4E71-9631-EC75F6395BBA}"/>
            </a:ext>
          </a:extLst>
        </xdr:cNvPr>
        <xdr:cNvCxnSpPr/>
      </xdr:nvCxnSpPr>
      <xdr:spPr>
        <a:xfrm>
          <a:off x="15481300" y="107278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146776</xdr:rowOff>
    </xdr:from>
    <xdr:to>
      <xdr:col>76</xdr:col>
      <xdr:colOff>165100</xdr:colOff>
      <xdr:row>62</xdr:row>
      <xdr:rowOff>76926</xdr:rowOff>
    </xdr:to>
    <xdr:sp macro="" textlink="">
      <xdr:nvSpPr>
        <xdr:cNvPr id="550" name="楕円 549">
          <a:extLst>
            <a:ext uri="{FF2B5EF4-FFF2-40B4-BE49-F238E27FC236}">
              <a16:creationId xmlns:a16="http://schemas.microsoft.com/office/drawing/2014/main" id="{21129E92-708D-4665-BC33-32321F7EB312}"/>
            </a:ext>
          </a:extLst>
        </xdr:cNvPr>
        <xdr:cNvSpPr/>
      </xdr:nvSpPr>
      <xdr:spPr>
        <a:xfrm>
          <a:off x="14541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26126</xdr:rowOff>
    </xdr:from>
    <xdr:to>
      <xdr:col>81</xdr:col>
      <xdr:colOff>50800</xdr:colOff>
      <xdr:row>62</xdr:row>
      <xdr:rowOff>97972</xdr:rowOff>
    </xdr:to>
    <xdr:cxnSp macro="">
      <xdr:nvCxnSpPr>
        <xdr:cNvPr id="551" name="直線コネクタ 550">
          <a:extLst>
            <a:ext uri="{FF2B5EF4-FFF2-40B4-BE49-F238E27FC236}">
              <a16:creationId xmlns:a16="http://schemas.microsoft.com/office/drawing/2014/main" id="{97A58C37-0DA6-42C4-A367-EF3E6AAEAFE0}"/>
            </a:ext>
          </a:extLst>
        </xdr:cNvPr>
        <xdr:cNvCxnSpPr/>
      </xdr:nvCxnSpPr>
      <xdr:spPr>
        <a:xfrm>
          <a:off x="14592300" y="1065602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4717</xdr:rowOff>
    </xdr:from>
    <xdr:to>
      <xdr:col>72</xdr:col>
      <xdr:colOff>38100</xdr:colOff>
      <xdr:row>62</xdr:row>
      <xdr:rowOff>106317</xdr:rowOff>
    </xdr:to>
    <xdr:sp macro="" textlink="">
      <xdr:nvSpPr>
        <xdr:cNvPr id="552" name="楕円 551">
          <a:extLst>
            <a:ext uri="{FF2B5EF4-FFF2-40B4-BE49-F238E27FC236}">
              <a16:creationId xmlns:a16="http://schemas.microsoft.com/office/drawing/2014/main" id="{9DACC11B-3842-4E5E-831E-4C811C69BC06}"/>
            </a:ext>
          </a:extLst>
        </xdr:cNvPr>
        <xdr:cNvSpPr/>
      </xdr:nvSpPr>
      <xdr:spPr>
        <a:xfrm>
          <a:off x="13652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26126</xdr:rowOff>
    </xdr:from>
    <xdr:to>
      <xdr:col>76</xdr:col>
      <xdr:colOff>114300</xdr:colOff>
      <xdr:row>62</xdr:row>
      <xdr:rowOff>55517</xdr:rowOff>
    </xdr:to>
    <xdr:cxnSp macro="">
      <xdr:nvCxnSpPr>
        <xdr:cNvPr id="553" name="直線コネクタ 552">
          <a:extLst>
            <a:ext uri="{FF2B5EF4-FFF2-40B4-BE49-F238E27FC236}">
              <a16:creationId xmlns:a16="http://schemas.microsoft.com/office/drawing/2014/main" id="{27A26929-7510-4454-AFC2-B96856F3708B}"/>
            </a:ext>
          </a:extLst>
        </xdr:cNvPr>
        <xdr:cNvCxnSpPr/>
      </xdr:nvCxnSpPr>
      <xdr:spPr>
        <a:xfrm flipV="1">
          <a:off x="13703300" y="106560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110853</xdr:rowOff>
    </xdr:from>
    <xdr:to>
      <xdr:col>67</xdr:col>
      <xdr:colOff>101600</xdr:colOff>
      <xdr:row>62</xdr:row>
      <xdr:rowOff>41003</xdr:rowOff>
    </xdr:to>
    <xdr:sp macro="" textlink="">
      <xdr:nvSpPr>
        <xdr:cNvPr id="554" name="楕円 553">
          <a:extLst>
            <a:ext uri="{FF2B5EF4-FFF2-40B4-BE49-F238E27FC236}">
              <a16:creationId xmlns:a16="http://schemas.microsoft.com/office/drawing/2014/main" id="{996186CE-8BA5-4770-AAC5-28CDCE4B622C}"/>
            </a:ext>
          </a:extLst>
        </xdr:cNvPr>
        <xdr:cNvSpPr/>
      </xdr:nvSpPr>
      <xdr:spPr>
        <a:xfrm>
          <a:off x="12763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161653</xdr:rowOff>
    </xdr:from>
    <xdr:to>
      <xdr:col>71</xdr:col>
      <xdr:colOff>177800</xdr:colOff>
      <xdr:row>62</xdr:row>
      <xdr:rowOff>55517</xdr:rowOff>
    </xdr:to>
    <xdr:cxnSp macro="">
      <xdr:nvCxnSpPr>
        <xdr:cNvPr id="555" name="直線コネクタ 554">
          <a:extLst>
            <a:ext uri="{FF2B5EF4-FFF2-40B4-BE49-F238E27FC236}">
              <a16:creationId xmlns:a16="http://schemas.microsoft.com/office/drawing/2014/main" id="{BC50E387-4A04-47DF-9DBE-57A7CF667ED3}"/>
            </a:ext>
          </a:extLst>
        </xdr:cNvPr>
        <xdr:cNvCxnSpPr/>
      </xdr:nvCxnSpPr>
      <xdr:spPr>
        <a:xfrm>
          <a:off x="12814300" y="106201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56" name="n_1aveValue【学校施設】&#10;有形固定資産減価償却率">
          <a:extLst>
            <a:ext uri="{FF2B5EF4-FFF2-40B4-BE49-F238E27FC236}">
              <a16:creationId xmlns:a16="http://schemas.microsoft.com/office/drawing/2014/main" id="{DB44D751-70CC-4F97-B4F3-558414DF99EE}"/>
            </a:ext>
          </a:extLst>
        </xdr:cNvPr>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93453</xdr:rowOff>
    </xdr:from>
    <xdr:ext cx="405111" cy="259045"/>
    <xdr:sp macro="" textlink="">
      <xdr:nvSpPr>
        <xdr:cNvPr id="557" name="n_2aveValue【学校施設】&#10;有形固定資産減価償却率">
          <a:extLst>
            <a:ext uri="{FF2B5EF4-FFF2-40B4-BE49-F238E27FC236}">
              <a16:creationId xmlns:a16="http://schemas.microsoft.com/office/drawing/2014/main" id="{AB741559-2B85-49C4-A736-CA3B7E776946}"/>
            </a:ext>
          </a:extLst>
        </xdr:cNvPr>
        <xdr:cNvSpPr txBox="1"/>
      </xdr:nvSpPr>
      <xdr:spPr>
        <a:xfrm>
          <a:off x="14389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58" name="n_3aveValue【学校施設】&#10;有形固定資産減価償却率">
          <a:extLst>
            <a:ext uri="{FF2B5EF4-FFF2-40B4-BE49-F238E27FC236}">
              <a16:creationId xmlns:a16="http://schemas.microsoft.com/office/drawing/2014/main" id="{A7CEF906-85EC-41E1-8A6E-40EC9EE788E6}"/>
            </a:ext>
          </a:extLst>
        </xdr:cNvPr>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9" name="n_4aveValue【学校施設】&#10;有形固定資産減価償却率">
          <a:extLst>
            <a:ext uri="{FF2B5EF4-FFF2-40B4-BE49-F238E27FC236}">
              <a16:creationId xmlns:a16="http://schemas.microsoft.com/office/drawing/2014/main" id="{B40C8516-C4FC-4C6B-A65D-B888BE494677}"/>
            </a:ext>
          </a:extLst>
        </xdr:cNvPr>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139899</xdr:rowOff>
    </xdr:from>
    <xdr:ext cx="405111" cy="259045"/>
    <xdr:sp macro="" textlink="">
      <xdr:nvSpPr>
        <xdr:cNvPr id="560" name="n_1mainValue【学校施設】&#10;有形固定資産減価償却率">
          <a:extLst>
            <a:ext uri="{FF2B5EF4-FFF2-40B4-BE49-F238E27FC236}">
              <a16:creationId xmlns:a16="http://schemas.microsoft.com/office/drawing/2014/main" id="{349D79B8-A8B4-404B-B952-8916E171AB7B}"/>
            </a:ext>
          </a:extLst>
        </xdr:cNvPr>
        <xdr:cNvSpPr txBox="1"/>
      </xdr:nvSpPr>
      <xdr:spPr>
        <a:xfrm>
          <a:off x="152660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68053</xdr:rowOff>
    </xdr:from>
    <xdr:ext cx="405111" cy="259045"/>
    <xdr:sp macro="" textlink="">
      <xdr:nvSpPr>
        <xdr:cNvPr id="561" name="n_2mainValue【学校施設】&#10;有形固定資産減価償却率">
          <a:extLst>
            <a:ext uri="{FF2B5EF4-FFF2-40B4-BE49-F238E27FC236}">
              <a16:creationId xmlns:a16="http://schemas.microsoft.com/office/drawing/2014/main" id="{50D41454-6A61-4E93-A96B-DA30220E38A6}"/>
            </a:ext>
          </a:extLst>
        </xdr:cNvPr>
        <xdr:cNvSpPr txBox="1"/>
      </xdr:nvSpPr>
      <xdr:spPr>
        <a:xfrm>
          <a:off x="14389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97444</xdr:rowOff>
    </xdr:from>
    <xdr:ext cx="405111" cy="259045"/>
    <xdr:sp macro="" textlink="">
      <xdr:nvSpPr>
        <xdr:cNvPr id="562" name="n_3mainValue【学校施設】&#10;有形固定資産減価償却率">
          <a:extLst>
            <a:ext uri="{FF2B5EF4-FFF2-40B4-BE49-F238E27FC236}">
              <a16:creationId xmlns:a16="http://schemas.microsoft.com/office/drawing/2014/main" id="{A9754B37-3AFD-4EA4-AD11-DC3B44DA21B1}"/>
            </a:ext>
          </a:extLst>
        </xdr:cNvPr>
        <xdr:cNvSpPr txBox="1"/>
      </xdr:nvSpPr>
      <xdr:spPr>
        <a:xfrm>
          <a:off x="13500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32130</xdr:rowOff>
    </xdr:from>
    <xdr:ext cx="405111" cy="259045"/>
    <xdr:sp macro="" textlink="">
      <xdr:nvSpPr>
        <xdr:cNvPr id="563" name="n_4mainValue【学校施設】&#10;有形固定資産減価償却率">
          <a:extLst>
            <a:ext uri="{FF2B5EF4-FFF2-40B4-BE49-F238E27FC236}">
              <a16:creationId xmlns:a16="http://schemas.microsoft.com/office/drawing/2014/main" id="{FE32A87E-5944-4605-8405-898EC4C68D12}"/>
            </a:ext>
          </a:extLst>
        </xdr:cNvPr>
        <xdr:cNvSpPr txBox="1"/>
      </xdr:nvSpPr>
      <xdr:spPr>
        <a:xfrm>
          <a:off x="12611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6325146E-476D-4FEC-9347-5ACCD4C61C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E0F59BC1-5BBD-4BCD-A20D-93FA7DA2B1E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CE8CF137-4D1E-4F62-9BBF-969B9CCEBFE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514291CB-F711-4996-B83B-51E18AC3C4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D580FC51-AD66-41E1-9A32-E9D9BF8155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B8909DD9-2B69-48B0-A7A8-A00EA968A0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9F2205FB-D4D6-4CC2-AE7D-A7317D93F6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4F967A38-9E17-4504-B2FE-73F15820FD3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7BB956C9-1820-4DE9-B626-4AE3EA59775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F47F2643-D81F-4E80-814C-B5B7ED8D118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B7586DDF-4521-4C8F-894F-E108A915976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2C3A847F-2424-435F-A4B5-1EFD6AF85A3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49940A4F-6D79-4661-BA4A-93A4CE6DFF3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51B0827A-4A17-4133-95CA-15EE733B26C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35611AE8-9D19-43B8-AE95-72F3705430D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3AD8ED6F-4825-47EB-91A7-291214225CC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8EDA7988-C481-4D5A-AF9B-97B1B85F798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7AA691C3-40D1-4916-B9D8-B5978F80D48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4B2039DE-2992-4A4A-81A4-0B834EF53E3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31315D89-9B28-44F5-9443-15C773B6311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674CEC7B-993C-490C-B499-3798045E3C7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831D7AEE-F003-4726-8451-B0E046EC27F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B17E0B6D-1FBE-49B3-BADA-F01496077E4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48674325-BEAF-4B28-9168-325BDBAD656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588" name="直線コネクタ 587">
          <a:extLst>
            <a:ext uri="{FF2B5EF4-FFF2-40B4-BE49-F238E27FC236}">
              <a16:creationId xmlns:a16="http://schemas.microsoft.com/office/drawing/2014/main" id="{8E6FDCAE-42F2-4DAE-A884-1777D208030C}"/>
            </a:ext>
          </a:extLst>
        </xdr:cNvPr>
        <xdr:cNvCxnSpPr/>
      </xdr:nvCxnSpPr>
      <xdr:spPr>
        <a:xfrm flipV="1">
          <a:off x="22160864" y="9773793"/>
          <a:ext cx="0" cy="112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589" name="【学校施設】&#10;一人当たり面積最小値テキスト">
          <a:extLst>
            <a:ext uri="{FF2B5EF4-FFF2-40B4-BE49-F238E27FC236}">
              <a16:creationId xmlns:a16="http://schemas.microsoft.com/office/drawing/2014/main" id="{5E23EFA0-1DA1-4E04-B0DC-7CFFABA569E8}"/>
            </a:ext>
          </a:extLst>
        </xdr:cNvPr>
        <xdr:cNvSpPr txBox="1"/>
      </xdr:nvSpPr>
      <xdr:spPr>
        <a:xfrm>
          <a:off x="22199600" y="1090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590" name="直線コネクタ 589">
          <a:extLst>
            <a:ext uri="{FF2B5EF4-FFF2-40B4-BE49-F238E27FC236}">
              <a16:creationId xmlns:a16="http://schemas.microsoft.com/office/drawing/2014/main" id="{06815B3C-2353-484F-A2F4-A8D2666E0ECF}"/>
            </a:ext>
          </a:extLst>
        </xdr:cNvPr>
        <xdr:cNvCxnSpPr/>
      </xdr:nvCxnSpPr>
      <xdr:spPr>
        <a:xfrm>
          <a:off x="22072600" y="1089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591" name="【学校施設】&#10;一人当たり面積最大値テキスト">
          <a:extLst>
            <a:ext uri="{FF2B5EF4-FFF2-40B4-BE49-F238E27FC236}">
              <a16:creationId xmlns:a16="http://schemas.microsoft.com/office/drawing/2014/main" id="{FC81B614-5BF2-4271-8B5B-57C77E4747CC}"/>
            </a:ext>
          </a:extLst>
        </xdr:cNvPr>
        <xdr:cNvSpPr txBox="1"/>
      </xdr:nvSpPr>
      <xdr:spPr>
        <a:xfrm>
          <a:off x="22199600" y="954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592" name="直線コネクタ 591">
          <a:extLst>
            <a:ext uri="{FF2B5EF4-FFF2-40B4-BE49-F238E27FC236}">
              <a16:creationId xmlns:a16="http://schemas.microsoft.com/office/drawing/2014/main" id="{5A343CA7-F83A-4D1A-AFD5-6AC1B7DA7552}"/>
            </a:ext>
          </a:extLst>
        </xdr:cNvPr>
        <xdr:cNvCxnSpPr/>
      </xdr:nvCxnSpPr>
      <xdr:spPr>
        <a:xfrm>
          <a:off x="22072600" y="977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147718</xdr:rowOff>
    </xdr:from>
    <xdr:ext cx="469744" cy="259045"/>
    <xdr:sp macro="" textlink="">
      <xdr:nvSpPr>
        <xdr:cNvPr id="593" name="【学校施設】&#10;一人当たり面積平均値テキスト">
          <a:extLst>
            <a:ext uri="{FF2B5EF4-FFF2-40B4-BE49-F238E27FC236}">
              <a16:creationId xmlns:a16="http://schemas.microsoft.com/office/drawing/2014/main" id="{4BA18C79-36FD-4995-841A-EDEF79876E9A}"/>
            </a:ext>
          </a:extLst>
        </xdr:cNvPr>
        <xdr:cNvSpPr txBox="1"/>
      </xdr:nvSpPr>
      <xdr:spPr>
        <a:xfrm>
          <a:off x="22199600" y="10434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594" name="フローチャート: 判断 593">
          <a:extLst>
            <a:ext uri="{FF2B5EF4-FFF2-40B4-BE49-F238E27FC236}">
              <a16:creationId xmlns:a16="http://schemas.microsoft.com/office/drawing/2014/main" id="{E1A157A9-2B37-4650-B24D-D972A1931FB6}"/>
            </a:ext>
          </a:extLst>
        </xdr:cNvPr>
        <xdr:cNvSpPr/>
      </xdr:nvSpPr>
      <xdr:spPr>
        <a:xfrm>
          <a:off x="221107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95" name="フローチャート: 判断 594">
          <a:extLst>
            <a:ext uri="{FF2B5EF4-FFF2-40B4-BE49-F238E27FC236}">
              <a16:creationId xmlns:a16="http://schemas.microsoft.com/office/drawing/2014/main" id="{056E79D2-EFCC-4A31-A439-41D9017D19B7}"/>
            </a:ext>
          </a:extLst>
        </xdr:cNvPr>
        <xdr:cNvSpPr/>
      </xdr:nvSpPr>
      <xdr:spPr>
        <a:xfrm>
          <a:off x="21272500" y="1060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96" name="フローチャート: 判断 595">
          <a:extLst>
            <a:ext uri="{FF2B5EF4-FFF2-40B4-BE49-F238E27FC236}">
              <a16:creationId xmlns:a16="http://schemas.microsoft.com/office/drawing/2014/main" id="{3E8EB0AE-42BB-4DCC-9E7D-A92AFAC6B7AD}"/>
            </a:ext>
          </a:extLst>
        </xdr:cNvPr>
        <xdr:cNvSpPr/>
      </xdr:nvSpPr>
      <xdr:spPr>
        <a:xfrm>
          <a:off x="20383500" y="1061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97" name="フローチャート: 判断 596">
          <a:extLst>
            <a:ext uri="{FF2B5EF4-FFF2-40B4-BE49-F238E27FC236}">
              <a16:creationId xmlns:a16="http://schemas.microsoft.com/office/drawing/2014/main" id="{85CE29C7-0E46-476A-A2B6-0CE3AA3C6CC5}"/>
            </a:ext>
          </a:extLst>
        </xdr:cNvPr>
        <xdr:cNvSpPr/>
      </xdr:nvSpPr>
      <xdr:spPr>
        <a:xfrm>
          <a:off x="19494500" y="106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103505</xdr:rowOff>
    </xdr:from>
    <xdr:to>
      <xdr:col>98</xdr:col>
      <xdr:colOff>38100</xdr:colOff>
      <xdr:row>63</xdr:row>
      <xdr:rowOff>33655</xdr:rowOff>
    </xdr:to>
    <xdr:sp macro="" textlink="">
      <xdr:nvSpPr>
        <xdr:cNvPr id="598" name="フローチャート: 判断 597">
          <a:extLst>
            <a:ext uri="{FF2B5EF4-FFF2-40B4-BE49-F238E27FC236}">
              <a16:creationId xmlns:a16="http://schemas.microsoft.com/office/drawing/2014/main" id="{B7E9EFAA-C590-4A42-8964-77E9FBAD74CA}"/>
            </a:ext>
          </a:extLst>
        </xdr:cNvPr>
        <xdr:cNvSpPr/>
      </xdr:nvSpPr>
      <xdr:spPr>
        <a:xfrm>
          <a:off x="18605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3967E1E-FD4E-4933-837C-BC53C686AD4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38D9544-6215-4262-91F5-9C6F03EB7DB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FE18803-D311-4249-9538-30681BFB00F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26F41AE-2F5F-4272-ADA9-A6FEFBF301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EDCF0D9-1488-45AE-AE53-4EFB026DFC1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149606</xdr:rowOff>
    </xdr:from>
    <xdr:to>
      <xdr:col>116</xdr:col>
      <xdr:colOff>114300</xdr:colOff>
      <xdr:row>63</xdr:row>
      <xdr:rowOff>79756</xdr:rowOff>
    </xdr:to>
    <xdr:sp macro="" textlink="">
      <xdr:nvSpPr>
        <xdr:cNvPr id="604" name="楕円 603">
          <a:extLst>
            <a:ext uri="{FF2B5EF4-FFF2-40B4-BE49-F238E27FC236}">
              <a16:creationId xmlns:a16="http://schemas.microsoft.com/office/drawing/2014/main" id="{613260D5-D880-4CB0-AD5F-2C4EE0DF492F}"/>
            </a:ext>
          </a:extLst>
        </xdr:cNvPr>
        <xdr:cNvSpPr/>
      </xdr:nvSpPr>
      <xdr:spPr>
        <a:xfrm>
          <a:off x="22110700" y="107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64533</xdr:rowOff>
    </xdr:from>
    <xdr:ext cx="469744" cy="259045"/>
    <xdr:sp macro="" textlink="">
      <xdr:nvSpPr>
        <xdr:cNvPr id="605" name="【学校施設】&#10;一人当たり面積該当値テキスト">
          <a:extLst>
            <a:ext uri="{FF2B5EF4-FFF2-40B4-BE49-F238E27FC236}">
              <a16:creationId xmlns:a16="http://schemas.microsoft.com/office/drawing/2014/main" id="{9D8FED0A-F57A-4E14-B81B-D8E06489BE27}"/>
            </a:ext>
          </a:extLst>
        </xdr:cNvPr>
        <xdr:cNvSpPr txBox="1"/>
      </xdr:nvSpPr>
      <xdr:spPr>
        <a:xfrm>
          <a:off x="22199600" y="1069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161417</xdr:rowOff>
    </xdr:from>
    <xdr:to>
      <xdr:col>112</xdr:col>
      <xdr:colOff>38100</xdr:colOff>
      <xdr:row>63</xdr:row>
      <xdr:rowOff>91567</xdr:rowOff>
    </xdr:to>
    <xdr:sp macro="" textlink="">
      <xdr:nvSpPr>
        <xdr:cNvPr id="606" name="楕円 605">
          <a:extLst>
            <a:ext uri="{FF2B5EF4-FFF2-40B4-BE49-F238E27FC236}">
              <a16:creationId xmlns:a16="http://schemas.microsoft.com/office/drawing/2014/main" id="{E9FDB6CF-B58B-4273-9A9B-C9BAA54D0B8F}"/>
            </a:ext>
          </a:extLst>
        </xdr:cNvPr>
        <xdr:cNvSpPr/>
      </xdr:nvSpPr>
      <xdr:spPr>
        <a:xfrm>
          <a:off x="21272500" y="107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28956</xdr:rowOff>
    </xdr:from>
    <xdr:to>
      <xdr:col>116</xdr:col>
      <xdr:colOff>63500</xdr:colOff>
      <xdr:row>63</xdr:row>
      <xdr:rowOff>40767</xdr:rowOff>
    </xdr:to>
    <xdr:cxnSp macro="">
      <xdr:nvCxnSpPr>
        <xdr:cNvPr id="607" name="直線コネクタ 606">
          <a:extLst>
            <a:ext uri="{FF2B5EF4-FFF2-40B4-BE49-F238E27FC236}">
              <a16:creationId xmlns:a16="http://schemas.microsoft.com/office/drawing/2014/main" id="{EFE43DDD-1C7D-49DB-96E2-97CDE9557313}"/>
            </a:ext>
          </a:extLst>
        </xdr:cNvPr>
        <xdr:cNvCxnSpPr/>
      </xdr:nvCxnSpPr>
      <xdr:spPr>
        <a:xfrm flipV="1">
          <a:off x="21323300" y="10830306"/>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xdr:rowOff>
    </xdr:from>
    <xdr:to>
      <xdr:col>107</xdr:col>
      <xdr:colOff>101600</xdr:colOff>
      <xdr:row>63</xdr:row>
      <xdr:rowOff>102997</xdr:rowOff>
    </xdr:to>
    <xdr:sp macro="" textlink="">
      <xdr:nvSpPr>
        <xdr:cNvPr id="608" name="楕円 607">
          <a:extLst>
            <a:ext uri="{FF2B5EF4-FFF2-40B4-BE49-F238E27FC236}">
              <a16:creationId xmlns:a16="http://schemas.microsoft.com/office/drawing/2014/main" id="{9C240F5E-EB84-4C48-AB95-72B94141315F}"/>
            </a:ext>
          </a:extLst>
        </xdr:cNvPr>
        <xdr:cNvSpPr/>
      </xdr:nvSpPr>
      <xdr:spPr>
        <a:xfrm>
          <a:off x="20383500" y="1080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40767</xdr:rowOff>
    </xdr:from>
    <xdr:to>
      <xdr:col>111</xdr:col>
      <xdr:colOff>177800</xdr:colOff>
      <xdr:row>63</xdr:row>
      <xdr:rowOff>52197</xdr:rowOff>
    </xdr:to>
    <xdr:cxnSp macro="">
      <xdr:nvCxnSpPr>
        <xdr:cNvPr id="609" name="直線コネクタ 608">
          <a:extLst>
            <a:ext uri="{FF2B5EF4-FFF2-40B4-BE49-F238E27FC236}">
              <a16:creationId xmlns:a16="http://schemas.microsoft.com/office/drawing/2014/main" id="{7170DD0D-6CCB-46FA-9ABA-DB50E2B03997}"/>
            </a:ext>
          </a:extLst>
        </xdr:cNvPr>
        <xdr:cNvCxnSpPr/>
      </xdr:nvCxnSpPr>
      <xdr:spPr>
        <a:xfrm flipV="1">
          <a:off x="20434300" y="1084211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15875</xdr:rowOff>
    </xdr:from>
    <xdr:to>
      <xdr:col>102</xdr:col>
      <xdr:colOff>165100</xdr:colOff>
      <xdr:row>63</xdr:row>
      <xdr:rowOff>117475</xdr:rowOff>
    </xdr:to>
    <xdr:sp macro="" textlink="">
      <xdr:nvSpPr>
        <xdr:cNvPr id="610" name="楕円 609">
          <a:extLst>
            <a:ext uri="{FF2B5EF4-FFF2-40B4-BE49-F238E27FC236}">
              <a16:creationId xmlns:a16="http://schemas.microsoft.com/office/drawing/2014/main" id="{F658D09E-0BE6-42A1-A7AB-DD5B7B19EB8E}"/>
            </a:ext>
          </a:extLst>
        </xdr:cNvPr>
        <xdr:cNvSpPr/>
      </xdr:nvSpPr>
      <xdr:spPr>
        <a:xfrm>
          <a:off x="19494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52197</xdr:rowOff>
    </xdr:from>
    <xdr:to>
      <xdr:col>107</xdr:col>
      <xdr:colOff>50800</xdr:colOff>
      <xdr:row>63</xdr:row>
      <xdr:rowOff>66675</xdr:rowOff>
    </xdr:to>
    <xdr:cxnSp macro="">
      <xdr:nvCxnSpPr>
        <xdr:cNvPr id="611" name="直線コネクタ 610">
          <a:extLst>
            <a:ext uri="{FF2B5EF4-FFF2-40B4-BE49-F238E27FC236}">
              <a16:creationId xmlns:a16="http://schemas.microsoft.com/office/drawing/2014/main" id="{67CEA389-87A0-4F78-9401-B4930EB53B83}"/>
            </a:ext>
          </a:extLst>
        </xdr:cNvPr>
        <xdr:cNvCxnSpPr/>
      </xdr:nvCxnSpPr>
      <xdr:spPr>
        <a:xfrm flipV="1">
          <a:off x="19545300" y="1085354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25781</xdr:rowOff>
    </xdr:from>
    <xdr:to>
      <xdr:col>98</xdr:col>
      <xdr:colOff>38100</xdr:colOff>
      <xdr:row>63</xdr:row>
      <xdr:rowOff>127381</xdr:rowOff>
    </xdr:to>
    <xdr:sp macro="" textlink="">
      <xdr:nvSpPr>
        <xdr:cNvPr id="612" name="楕円 611">
          <a:extLst>
            <a:ext uri="{FF2B5EF4-FFF2-40B4-BE49-F238E27FC236}">
              <a16:creationId xmlns:a16="http://schemas.microsoft.com/office/drawing/2014/main" id="{16C854EE-3D3B-48FC-A9DB-C3D813136676}"/>
            </a:ext>
          </a:extLst>
        </xdr:cNvPr>
        <xdr:cNvSpPr/>
      </xdr:nvSpPr>
      <xdr:spPr>
        <a:xfrm>
          <a:off x="18605500" y="1082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66675</xdr:rowOff>
    </xdr:from>
    <xdr:to>
      <xdr:col>102</xdr:col>
      <xdr:colOff>114300</xdr:colOff>
      <xdr:row>63</xdr:row>
      <xdr:rowOff>76581</xdr:rowOff>
    </xdr:to>
    <xdr:cxnSp macro="">
      <xdr:nvCxnSpPr>
        <xdr:cNvPr id="613" name="直線コネクタ 612">
          <a:extLst>
            <a:ext uri="{FF2B5EF4-FFF2-40B4-BE49-F238E27FC236}">
              <a16:creationId xmlns:a16="http://schemas.microsoft.com/office/drawing/2014/main" id="{8ACEC01E-96BE-4C38-AADE-DA8FC450025C}"/>
            </a:ext>
          </a:extLst>
        </xdr:cNvPr>
        <xdr:cNvCxnSpPr/>
      </xdr:nvCxnSpPr>
      <xdr:spPr>
        <a:xfrm flipV="1">
          <a:off x="18656300" y="1086802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90949</xdr:rowOff>
    </xdr:from>
    <xdr:ext cx="469744" cy="259045"/>
    <xdr:sp macro="" textlink="">
      <xdr:nvSpPr>
        <xdr:cNvPr id="614" name="n_1aveValue【学校施設】&#10;一人当たり面積">
          <a:extLst>
            <a:ext uri="{FF2B5EF4-FFF2-40B4-BE49-F238E27FC236}">
              <a16:creationId xmlns:a16="http://schemas.microsoft.com/office/drawing/2014/main" id="{A2A796DC-1E13-40FA-87A3-3C3E1E079C3D}"/>
            </a:ext>
          </a:extLst>
        </xdr:cNvPr>
        <xdr:cNvSpPr txBox="1"/>
      </xdr:nvSpPr>
      <xdr:spPr>
        <a:xfrm>
          <a:off x="21075727" y="103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105808</xdr:rowOff>
    </xdr:from>
    <xdr:ext cx="469744" cy="259045"/>
    <xdr:sp macro="" textlink="">
      <xdr:nvSpPr>
        <xdr:cNvPr id="615" name="n_2aveValue【学校施設】&#10;一人当たり面積">
          <a:extLst>
            <a:ext uri="{FF2B5EF4-FFF2-40B4-BE49-F238E27FC236}">
              <a16:creationId xmlns:a16="http://schemas.microsoft.com/office/drawing/2014/main" id="{7CBEADD6-9C3D-49EC-B0FE-EEF13B8C42D4}"/>
            </a:ext>
          </a:extLst>
        </xdr:cNvPr>
        <xdr:cNvSpPr txBox="1"/>
      </xdr:nvSpPr>
      <xdr:spPr>
        <a:xfrm>
          <a:off x="20199427" y="103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124858</xdr:rowOff>
    </xdr:from>
    <xdr:ext cx="469744" cy="259045"/>
    <xdr:sp macro="" textlink="">
      <xdr:nvSpPr>
        <xdr:cNvPr id="616" name="n_3aveValue【学校施設】&#10;一人当たり面積">
          <a:extLst>
            <a:ext uri="{FF2B5EF4-FFF2-40B4-BE49-F238E27FC236}">
              <a16:creationId xmlns:a16="http://schemas.microsoft.com/office/drawing/2014/main" id="{B9073748-1F84-43AA-B8A5-5CD240D9FDDC}"/>
            </a:ext>
          </a:extLst>
        </xdr:cNvPr>
        <xdr:cNvSpPr txBox="1"/>
      </xdr:nvSpPr>
      <xdr:spPr>
        <a:xfrm>
          <a:off x="19310427" y="104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50182</xdr:rowOff>
    </xdr:from>
    <xdr:ext cx="469744" cy="259045"/>
    <xdr:sp macro="" textlink="">
      <xdr:nvSpPr>
        <xdr:cNvPr id="617" name="n_4aveValue【学校施設】&#10;一人当たり面積">
          <a:extLst>
            <a:ext uri="{FF2B5EF4-FFF2-40B4-BE49-F238E27FC236}">
              <a16:creationId xmlns:a16="http://schemas.microsoft.com/office/drawing/2014/main" id="{A78EC879-68C2-4B36-A3AE-9D60A69308A9}"/>
            </a:ext>
          </a:extLst>
        </xdr:cNvPr>
        <xdr:cNvSpPr txBox="1"/>
      </xdr:nvSpPr>
      <xdr:spPr>
        <a:xfrm>
          <a:off x="184214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82694</xdr:rowOff>
    </xdr:from>
    <xdr:ext cx="469744" cy="259045"/>
    <xdr:sp macro="" textlink="">
      <xdr:nvSpPr>
        <xdr:cNvPr id="618" name="n_1mainValue【学校施設】&#10;一人当たり面積">
          <a:extLst>
            <a:ext uri="{FF2B5EF4-FFF2-40B4-BE49-F238E27FC236}">
              <a16:creationId xmlns:a16="http://schemas.microsoft.com/office/drawing/2014/main" id="{2E3AA1A4-CAE8-4FB0-8639-4F1421A4DDE9}"/>
            </a:ext>
          </a:extLst>
        </xdr:cNvPr>
        <xdr:cNvSpPr txBox="1"/>
      </xdr:nvSpPr>
      <xdr:spPr>
        <a:xfrm>
          <a:off x="21075727" y="108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94124</xdr:rowOff>
    </xdr:from>
    <xdr:ext cx="469744" cy="259045"/>
    <xdr:sp macro="" textlink="">
      <xdr:nvSpPr>
        <xdr:cNvPr id="619" name="n_2mainValue【学校施設】&#10;一人当たり面積">
          <a:extLst>
            <a:ext uri="{FF2B5EF4-FFF2-40B4-BE49-F238E27FC236}">
              <a16:creationId xmlns:a16="http://schemas.microsoft.com/office/drawing/2014/main" id="{BB6EB421-B34B-45D0-B586-E85287CB72E5}"/>
            </a:ext>
          </a:extLst>
        </xdr:cNvPr>
        <xdr:cNvSpPr txBox="1"/>
      </xdr:nvSpPr>
      <xdr:spPr>
        <a:xfrm>
          <a:off x="20199427" y="1089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108602</xdr:rowOff>
    </xdr:from>
    <xdr:ext cx="469744" cy="259045"/>
    <xdr:sp macro="" textlink="">
      <xdr:nvSpPr>
        <xdr:cNvPr id="620" name="n_3mainValue【学校施設】&#10;一人当たり面積">
          <a:extLst>
            <a:ext uri="{FF2B5EF4-FFF2-40B4-BE49-F238E27FC236}">
              <a16:creationId xmlns:a16="http://schemas.microsoft.com/office/drawing/2014/main" id="{45A64A46-D5B9-4B46-87FE-ADCF6E3509B7}"/>
            </a:ext>
          </a:extLst>
        </xdr:cNvPr>
        <xdr:cNvSpPr txBox="1"/>
      </xdr:nvSpPr>
      <xdr:spPr>
        <a:xfrm>
          <a:off x="19310427" y="1090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118508</xdr:rowOff>
    </xdr:from>
    <xdr:ext cx="469744" cy="259045"/>
    <xdr:sp macro="" textlink="">
      <xdr:nvSpPr>
        <xdr:cNvPr id="621" name="n_4mainValue【学校施設】&#10;一人当たり面積">
          <a:extLst>
            <a:ext uri="{FF2B5EF4-FFF2-40B4-BE49-F238E27FC236}">
              <a16:creationId xmlns:a16="http://schemas.microsoft.com/office/drawing/2014/main" id="{321D8B36-74F2-4818-81B6-0561D4DB7A15}"/>
            </a:ext>
          </a:extLst>
        </xdr:cNvPr>
        <xdr:cNvSpPr txBox="1"/>
      </xdr:nvSpPr>
      <xdr:spPr>
        <a:xfrm>
          <a:off x="18421427" y="1091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66F27E16-6B2B-46DA-8512-2C272FC743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F7C9E09-2833-4886-B817-029F56D07E4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92B89D73-2AD2-40D1-B977-BD062DB81B1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A1C161F3-9A78-48FC-8039-35A4A24F7F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C7D5F3C4-213D-4EED-A8DD-6DA589DB0E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C21EA94B-0FE5-4DAF-B93E-44C37743745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52389D78-E2C9-419B-8679-E97F524FB09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B68C554E-812E-4D39-813A-D22EE5AC149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01C33B77-933E-4761-AC62-7DC592906BF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BB80D5C6-09B0-4BA6-A5A3-72F0BF07E4C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0A28B436-9154-41C0-98E4-BF7651A8F2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7A1A5122-516E-4ECA-AC24-16EF1C95335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EEFDE883-96C7-460D-B1A1-FB4F0A3302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26867A9F-76B4-4344-8AEE-6ADA4C21EF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4F2FCA05-12D3-4580-A34B-40C0B6A42A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22C55D4E-C36E-4A0C-8F24-B87EBA4A1EA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EDC9F270-39EA-4784-8AFE-0EEB2651A8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96EF07F1-C9C5-498A-A928-50EC2FBA781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70AD3F31-8F1E-4ABB-A32E-C06B5CE55C5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76AA16FB-3428-47E7-A7CC-DA014970A80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CCCC37DE-9670-4607-9023-8CAEC300FCB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77802085-A87F-43A4-84CA-9574D5C69CF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6FD8B384-B44E-4FBE-849C-AB239B49767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AC847A27-7CD1-4C8C-B49D-728B5CCB814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4055E86D-67D0-4F91-BDDC-40DD9FDE5D0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38E59924-E044-4EEA-90C3-B99945D3F2E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FF5B8672-AF24-46A9-86C0-EE701019863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07ECB5B3-EC3F-4E28-92FD-D2D14F37C90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A5D3133A-ED5C-4C21-BE9D-72C426BC45E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AF9A0155-2FE0-41E8-A5AB-B0C619245E1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399AFB47-A141-4D7C-AAB9-267AF86A2F2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3ABAFD59-F570-41D0-97ED-B4FF42C959E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5E5AB0DA-A76E-47D9-B2D6-13E39EF64F9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FC9F032B-9848-48AD-A72A-A37F036FE04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7490E978-D67F-4F20-B282-BFBD5934DE1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DCB254A9-78EB-4A19-ACC0-3D07E3D415F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03ABB4D8-A322-488B-AB8E-5C12884EF42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75F53491-9B9B-4F5A-A929-E527519EB4F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7C9731AD-8B4F-4A52-8CE8-E8DFC10ED1B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EB8893D6-8734-44F2-B469-5D41B4352F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C4F81C06-89ED-4743-AC68-5E264BC63F49}"/>
            </a:ext>
          </a:extLst>
        </xdr:cNvPr>
        <xdr:cNvCxnSpPr/>
      </xdr:nvCxnSpPr>
      <xdr:spPr>
        <a:xfrm flipV="1">
          <a:off x="16318864" y="1714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39469B72-A324-4383-8CCD-26542D2AF8B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933DC81C-F6D0-4B1F-AB2C-93DE6295317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665" name="【公民館】&#10;有形固定資産減価償却率最大値テキスト">
          <a:extLst>
            <a:ext uri="{FF2B5EF4-FFF2-40B4-BE49-F238E27FC236}">
              <a16:creationId xmlns:a16="http://schemas.microsoft.com/office/drawing/2014/main" id="{36E3FB62-6599-4488-9D15-293DC0FD2585}"/>
            </a:ext>
          </a:extLst>
        </xdr:cNvPr>
        <xdr:cNvSpPr txBox="1"/>
      </xdr:nvSpPr>
      <xdr:spPr>
        <a:xfrm>
          <a:off x="16357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666" name="直線コネクタ 665">
          <a:extLst>
            <a:ext uri="{FF2B5EF4-FFF2-40B4-BE49-F238E27FC236}">
              <a16:creationId xmlns:a16="http://schemas.microsoft.com/office/drawing/2014/main" id="{EEFE3F1F-426D-41FD-A1F3-A0E61E9A7B1C}"/>
            </a:ext>
          </a:extLst>
        </xdr:cNvPr>
        <xdr:cNvCxnSpPr/>
      </xdr:nvCxnSpPr>
      <xdr:spPr>
        <a:xfrm>
          <a:off x="16230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4463</xdr:rowOff>
    </xdr:from>
    <xdr:ext cx="405111" cy="259045"/>
    <xdr:sp macro="" textlink="">
      <xdr:nvSpPr>
        <xdr:cNvPr id="667" name="【公民館】&#10;有形固定資産減価償却率平均値テキスト">
          <a:extLst>
            <a:ext uri="{FF2B5EF4-FFF2-40B4-BE49-F238E27FC236}">
              <a16:creationId xmlns:a16="http://schemas.microsoft.com/office/drawing/2014/main" id="{FB45F5F1-04A1-4B7B-AF2F-6F72C72D1E25}"/>
            </a:ext>
          </a:extLst>
        </xdr:cNvPr>
        <xdr:cNvSpPr txBox="1"/>
      </xdr:nvSpPr>
      <xdr:spPr>
        <a:xfrm>
          <a:off x="16357600" y="17835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668" name="フローチャート: 判断 667">
          <a:extLst>
            <a:ext uri="{FF2B5EF4-FFF2-40B4-BE49-F238E27FC236}">
              <a16:creationId xmlns:a16="http://schemas.microsoft.com/office/drawing/2014/main" id="{5BA458DB-6040-4D9A-B2B6-D8D03E70BEC4}"/>
            </a:ext>
          </a:extLst>
        </xdr:cNvPr>
        <xdr:cNvSpPr/>
      </xdr:nvSpPr>
      <xdr:spPr>
        <a:xfrm>
          <a:off x="162687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669" name="フローチャート: 判断 668">
          <a:extLst>
            <a:ext uri="{FF2B5EF4-FFF2-40B4-BE49-F238E27FC236}">
              <a16:creationId xmlns:a16="http://schemas.microsoft.com/office/drawing/2014/main" id="{F38A7C2B-647F-418F-974E-A62BD2ADE532}"/>
            </a:ext>
          </a:extLst>
        </xdr:cNvPr>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670" name="フローチャート: 判断 669">
          <a:extLst>
            <a:ext uri="{FF2B5EF4-FFF2-40B4-BE49-F238E27FC236}">
              <a16:creationId xmlns:a16="http://schemas.microsoft.com/office/drawing/2014/main" id="{F4D12051-6163-43EF-8D09-F4F2520A8A69}"/>
            </a:ext>
          </a:extLst>
        </xdr:cNvPr>
        <xdr:cNvSpPr/>
      </xdr:nvSpPr>
      <xdr:spPr>
        <a:xfrm>
          <a:off x="14541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671" name="フローチャート: 判断 670">
          <a:extLst>
            <a:ext uri="{FF2B5EF4-FFF2-40B4-BE49-F238E27FC236}">
              <a16:creationId xmlns:a16="http://schemas.microsoft.com/office/drawing/2014/main" id="{A2F07422-D5AF-449D-8478-BF1DB14621B5}"/>
            </a:ext>
          </a:extLst>
        </xdr:cNvPr>
        <xdr:cNvSpPr/>
      </xdr:nvSpPr>
      <xdr:spPr>
        <a:xfrm>
          <a:off x="13652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34925</xdr:rowOff>
    </xdr:from>
    <xdr:to>
      <xdr:col>67</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6C230C9B-B30D-42AD-88D2-39E72F06F695}"/>
            </a:ext>
          </a:extLst>
        </xdr:cNvPr>
        <xdr:cNvSpPr/>
      </xdr:nvSpPr>
      <xdr:spPr>
        <a:xfrm>
          <a:off x="12763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D5859AFF-D053-4AC2-BF47-79C1564E679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7C1AF456-7370-44EC-AA7E-207A896A1F1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41DF7DAD-1DAA-4859-819F-A1CD09F730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3B691B6-3A77-410F-ABCE-BC85CFEB52D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9BE40C3-BD41-4F33-9B0A-B2A4BFBF8B0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99695</xdr:rowOff>
    </xdr:from>
    <xdr:to>
      <xdr:col>85</xdr:col>
      <xdr:colOff>177800</xdr:colOff>
      <xdr:row>106</xdr:row>
      <xdr:rowOff>29845</xdr:rowOff>
    </xdr:to>
    <xdr:sp macro="" textlink="">
      <xdr:nvSpPr>
        <xdr:cNvPr id="678" name="楕円 677">
          <a:extLst>
            <a:ext uri="{FF2B5EF4-FFF2-40B4-BE49-F238E27FC236}">
              <a16:creationId xmlns:a16="http://schemas.microsoft.com/office/drawing/2014/main" id="{A0EBE997-4FA2-4F86-9C7E-D09363F8B402}"/>
            </a:ext>
          </a:extLst>
        </xdr:cNvPr>
        <xdr:cNvSpPr/>
      </xdr:nvSpPr>
      <xdr:spPr>
        <a:xfrm>
          <a:off x="162687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78122</xdr:rowOff>
    </xdr:from>
    <xdr:ext cx="405111" cy="259045"/>
    <xdr:sp macro="" textlink="">
      <xdr:nvSpPr>
        <xdr:cNvPr id="679" name="【公民館】&#10;有形固定資産減価償却率該当値テキスト">
          <a:extLst>
            <a:ext uri="{FF2B5EF4-FFF2-40B4-BE49-F238E27FC236}">
              <a16:creationId xmlns:a16="http://schemas.microsoft.com/office/drawing/2014/main" id="{8FD0C7B7-D90D-4E1C-9A6F-79E495BB81B4}"/>
            </a:ext>
          </a:extLst>
        </xdr:cNvPr>
        <xdr:cNvSpPr txBox="1"/>
      </xdr:nvSpPr>
      <xdr:spPr>
        <a:xfrm>
          <a:off x="16357600"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44450</xdr:rowOff>
    </xdr:from>
    <xdr:to>
      <xdr:col>81</xdr:col>
      <xdr:colOff>101600</xdr:colOff>
      <xdr:row>105</xdr:row>
      <xdr:rowOff>146050</xdr:rowOff>
    </xdr:to>
    <xdr:sp macro="" textlink="">
      <xdr:nvSpPr>
        <xdr:cNvPr id="680" name="楕円 679">
          <a:extLst>
            <a:ext uri="{FF2B5EF4-FFF2-40B4-BE49-F238E27FC236}">
              <a16:creationId xmlns:a16="http://schemas.microsoft.com/office/drawing/2014/main" id="{745E0E73-2B72-4236-887D-1133A24C6959}"/>
            </a:ext>
          </a:extLst>
        </xdr:cNvPr>
        <xdr:cNvSpPr/>
      </xdr:nvSpPr>
      <xdr:spPr>
        <a:xfrm>
          <a:off x="15430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95250</xdr:rowOff>
    </xdr:from>
    <xdr:to>
      <xdr:col>85</xdr:col>
      <xdr:colOff>127000</xdr:colOff>
      <xdr:row>105</xdr:row>
      <xdr:rowOff>150495</xdr:rowOff>
    </xdr:to>
    <xdr:cxnSp macro="">
      <xdr:nvCxnSpPr>
        <xdr:cNvPr id="681" name="直線コネクタ 680">
          <a:extLst>
            <a:ext uri="{FF2B5EF4-FFF2-40B4-BE49-F238E27FC236}">
              <a16:creationId xmlns:a16="http://schemas.microsoft.com/office/drawing/2014/main" id="{B94ADB26-7D0E-4C5B-AD61-73B9B94B577C}"/>
            </a:ext>
          </a:extLst>
        </xdr:cNvPr>
        <xdr:cNvCxnSpPr/>
      </xdr:nvCxnSpPr>
      <xdr:spPr>
        <a:xfrm>
          <a:off x="15481300" y="1809750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164464</xdr:rowOff>
    </xdr:from>
    <xdr:to>
      <xdr:col>76</xdr:col>
      <xdr:colOff>165100</xdr:colOff>
      <xdr:row>105</xdr:row>
      <xdr:rowOff>94614</xdr:rowOff>
    </xdr:to>
    <xdr:sp macro="" textlink="">
      <xdr:nvSpPr>
        <xdr:cNvPr id="682" name="楕円 681">
          <a:extLst>
            <a:ext uri="{FF2B5EF4-FFF2-40B4-BE49-F238E27FC236}">
              <a16:creationId xmlns:a16="http://schemas.microsoft.com/office/drawing/2014/main" id="{47D2965B-227C-4BEC-9B2E-7720A01482B7}"/>
            </a:ext>
          </a:extLst>
        </xdr:cNvPr>
        <xdr:cNvSpPr/>
      </xdr:nvSpPr>
      <xdr:spPr>
        <a:xfrm>
          <a:off x="14541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43814</xdr:rowOff>
    </xdr:from>
    <xdr:to>
      <xdr:col>81</xdr:col>
      <xdr:colOff>50800</xdr:colOff>
      <xdr:row>105</xdr:row>
      <xdr:rowOff>95250</xdr:rowOff>
    </xdr:to>
    <xdr:cxnSp macro="">
      <xdr:nvCxnSpPr>
        <xdr:cNvPr id="683" name="直線コネクタ 682">
          <a:extLst>
            <a:ext uri="{FF2B5EF4-FFF2-40B4-BE49-F238E27FC236}">
              <a16:creationId xmlns:a16="http://schemas.microsoft.com/office/drawing/2014/main" id="{C689C3BD-0229-46A0-B253-20DD15EA24A5}"/>
            </a:ext>
          </a:extLst>
        </xdr:cNvPr>
        <xdr:cNvCxnSpPr/>
      </xdr:nvCxnSpPr>
      <xdr:spPr>
        <a:xfrm>
          <a:off x="14592300" y="180460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84" name="楕円 683">
          <a:extLst>
            <a:ext uri="{FF2B5EF4-FFF2-40B4-BE49-F238E27FC236}">
              <a16:creationId xmlns:a16="http://schemas.microsoft.com/office/drawing/2014/main" id="{CC61D9B9-82EE-4EFF-8B00-664F5422865E}"/>
            </a:ext>
          </a:extLst>
        </xdr:cNvPr>
        <xdr:cNvSpPr/>
      </xdr:nvSpPr>
      <xdr:spPr>
        <a:xfrm>
          <a:off x="1365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167639</xdr:rowOff>
    </xdr:from>
    <xdr:to>
      <xdr:col>76</xdr:col>
      <xdr:colOff>114300</xdr:colOff>
      <xdr:row>105</xdr:row>
      <xdr:rowOff>43814</xdr:rowOff>
    </xdr:to>
    <xdr:cxnSp macro="">
      <xdr:nvCxnSpPr>
        <xdr:cNvPr id="685" name="直線コネクタ 684">
          <a:extLst>
            <a:ext uri="{FF2B5EF4-FFF2-40B4-BE49-F238E27FC236}">
              <a16:creationId xmlns:a16="http://schemas.microsoft.com/office/drawing/2014/main" id="{891D2854-5E35-4B70-8E9A-FD0A9E8E46C9}"/>
            </a:ext>
          </a:extLst>
        </xdr:cNvPr>
        <xdr:cNvCxnSpPr/>
      </xdr:nvCxnSpPr>
      <xdr:spPr>
        <a:xfrm>
          <a:off x="13703300" y="179984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65405</xdr:rowOff>
    </xdr:from>
    <xdr:to>
      <xdr:col>67</xdr:col>
      <xdr:colOff>101600</xdr:colOff>
      <xdr:row>104</xdr:row>
      <xdr:rowOff>167005</xdr:rowOff>
    </xdr:to>
    <xdr:sp macro="" textlink="">
      <xdr:nvSpPr>
        <xdr:cNvPr id="686" name="楕円 685">
          <a:extLst>
            <a:ext uri="{FF2B5EF4-FFF2-40B4-BE49-F238E27FC236}">
              <a16:creationId xmlns:a16="http://schemas.microsoft.com/office/drawing/2014/main" id="{4E2B0E18-9871-40C2-A1C6-E26E9BE0DBD4}"/>
            </a:ext>
          </a:extLst>
        </xdr:cNvPr>
        <xdr:cNvSpPr/>
      </xdr:nvSpPr>
      <xdr:spPr>
        <a:xfrm>
          <a:off x="12763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116205</xdr:rowOff>
    </xdr:from>
    <xdr:to>
      <xdr:col>71</xdr:col>
      <xdr:colOff>177800</xdr:colOff>
      <xdr:row>104</xdr:row>
      <xdr:rowOff>167639</xdr:rowOff>
    </xdr:to>
    <xdr:cxnSp macro="">
      <xdr:nvCxnSpPr>
        <xdr:cNvPr id="687" name="直線コネクタ 686">
          <a:extLst>
            <a:ext uri="{FF2B5EF4-FFF2-40B4-BE49-F238E27FC236}">
              <a16:creationId xmlns:a16="http://schemas.microsoft.com/office/drawing/2014/main" id="{3F1FF19F-7998-4AC5-8E58-9ACD123D3A54}"/>
            </a:ext>
          </a:extLst>
        </xdr:cNvPr>
        <xdr:cNvCxnSpPr/>
      </xdr:nvCxnSpPr>
      <xdr:spPr>
        <a:xfrm>
          <a:off x="12814300" y="179470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688" name="n_1aveValue【公民館】&#10;有形固定資産減価償却率">
          <a:extLst>
            <a:ext uri="{FF2B5EF4-FFF2-40B4-BE49-F238E27FC236}">
              <a16:creationId xmlns:a16="http://schemas.microsoft.com/office/drawing/2014/main" id="{DC4A4353-B7F7-49C2-9EE3-D695205A97D7}"/>
            </a:ext>
          </a:extLst>
        </xdr:cNvPr>
        <xdr:cNvSpPr txBox="1"/>
      </xdr:nvSpPr>
      <xdr:spPr>
        <a:xfrm>
          <a:off x="152660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689" name="n_2aveValue【公民館】&#10;有形固定資産減価償却率">
          <a:extLst>
            <a:ext uri="{FF2B5EF4-FFF2-40B4-BE49-F238E27FC236}">
              <a16:creationId xmlns:a16="http://schemas.microsoft.com/office/drawing/2014/main" id="{CDC4183B-38D8-47A1-8A25-26CF65C8B5E1}"/>
            </a:ext>
          </a:extLst>
        </xdr:cNvPr>
        <xdr:cNvSpPr txBox="1"/>
      </xdr:nvSpPr>
      <xdr:spPr>
        <a:xfrm>
          <a:off x="14389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47641</xdr:rowOff>
    </xdr:from>
    <xdr:ext cx="405111" cy="259045"/>
    <xdr:sp macro="" textlink="">
      <xdr:nvSpPr>
        <xdr:cNvPr id="690" name="n_3aveValue【公民館】&#10;有形固定資産減価償却率">
          <a:extLst>
            <a:ext uri="{FF2B5EF4-FFF2-40B4-BE49-F238E27FC236}">
              <a16:creationId xmlns:a16="http://schemas.microsoft.com/office/drawing/2014/main" id="{B8990510-645A-41D2-A1B8-EB6535BF37DF}"/>
            </a:ext>
          </a:extLst>
        </xdr:cNvPr>
        <xdr:cNvSpPr txBox="1"/>
      </xdr:nvSpPr>
      <xdr:spPr>
        <a:xfrm>
          <a:off x="13500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153052</xdr:rowOff>
    </xdr:from>
    <xdr:ext cx="405111" cy="259045"/>
    <xdr:sp macro="" textlink="">
      <xdr:nvSpPr>
        <xdr:cNvPr id="691" name="n_4aveValue【公民館】&#10;有形固定資産減価償却率">
          <a:extLst>
            <a:ext uri="{FF2B5EF4-FFF2-40B4-BE49-F238E27FC236}">
              <a16:creationId xmlns:a16="http://schemas.microsoft.com/office/drawing/2014/main" id="{C3CBD48B-ADF2-4817-980C-FF418F78FC0B}"/>
            </a:ext>
          </a:extLst>
        </xdr:cNvPr>
        <xdr:cNvSpPr txBox="1"/>
      </xdr:nvSpPr>
      <xdr:spPr>
        <a:xfrm>
          <a:off x="12611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137177</xdr:rowOff>
    </xdr:from>
    <xdr:ext cx="405111" cy="259045"/>
    <xdr:sp macro="" textlink="">
      <xdr:nvSpPr>
        <xdr:cNvPr id="692" name="n_1mainValue【公民館】&#10;有形固定資産減価償却率">
          <a:extLst>
            <a:ext uri="{FF2B5EF4-FFF2-40B4-BE49-F238E27FC236}">
              <a16:creationId xmlns:a16="http://schemas.microsoft.com/office/drawing/2014/main" id="{73D40BA0-99F3-4A72-BBA0-4FF8E25B4D3F}"/>
            </a:ext>
          </a:extLst>
        </xdr:cNvPr>
        <xdr:cNvSpPr txBox="1"/>
      </xdr:nvSpPr>
      <xdr:spPr>
        <a:xfrm>
          <a:off x="152660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85741</xdr:rowOff>
    </xdr:from>
    <xdr:ext cx="405111" cy="259045"/>
    <xdr:sp macro="" textlink="">
      <xdr:nvSpPr>
        <xdr:cNvPr id="693" name="n_2mainValue【公民館】&#10;有形固定資産減価償却率">
          <a:extLst>
            <a:ext uri="{FF2B5EF4-FFF2-40B4-BE49-F238E27FC236}">
              <a16:creationId xmlns:a16="http://schemas.microsoft.com/office/drawing/2014/main" id="{8C484B57-68D2-48A0-AB39-C56426CC1466}"/>
            </a:ext>
          </a:extLst>
        </xdr:cNvPr>
        <xdr:cNvSpPr txBox="1"/>
      </xdr:nvSpPr>
      <xdr:spPr>
        <a:xfrm>
          <a:off x="14389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694" name="n_3mainValue【公民館】&#10;有形固定資産減価償却率">
          <a:extLst>
            <a:ext uri="{FF2B5EF4-FFF2-40B4-BE49-F238E27FC236}">
              <a16:creationId xmlns:a16="http://schemas.microsoft.com/office/drawing/2014/main" id="{590A95FE-6AFD-4F1B-AF48-B3767619D3C9}"/>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158132</xdr:rowOff>
    </xdr:from>
    <xdr:ext cx="405111" cy="259045"/>
    <xdr:sp macro="" textlink="">
      <xdr:nvSpPr>
        <xdr:cNvPr id="695" name="n_4mainValue【公民館】&#10;有形固定資産減価償却率">
          <a:extLst>
            <a:ext uri="{FF2B5EF4-FFF2-40B4-BE49-F238E27FC236}">
              <a16:creationId xmlns:a16="http://schemas.microsoft.com/office/drawing/2014/main" id="{E2223B6F-27B1-42BA-BE82-36275EFA937B}"/>
            </a:ext>
          </a:extLst>
        </xdr:cNvPr>
        <xdr:cNvSpPr txBox="1"/>
      </xdr:nvSpPr>
      <xdr:spPr>
        <a:xfrm>
          <a:off x="12611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E121ABBC-D755-4E61-BC52-1BEFFDA4A2E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29D781C5-FDBD-4C69-97EB-B9DC716AB69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B326E3E7-0F2F-44D5-BDB0-E3973C34638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EEDA0A69-6AFB-453A-BCC5-7E2155DDF5C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C79891C6-A75C-46E5-9770-75E4A159497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21AC664-1554-4F43-B6B0-92BE0FF1090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45CAA97C-79CF-4FE3-BB62-566E8AB0C5C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C8C44E67-96D4-4FE6-8199-FF47578925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384319B3-3642-46D0-BD44-78701E765FD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39BF8251-EA18-4E20-BBCC-9CE45A23140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2CCEE604-6ED6-47D5-A945-595D20458B9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6E65EA6F-9780-48BC-A376-DFA352F8889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DD9873D8-B0DB-4C6D-8F37-114B8E7FB8E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4E64DAC7-AF56-4DA3-9B03-852CC06C497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C7D3D0B9-37CB-44CA-94F8-113416E9734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3775A308-D75D-44C1-B5BA-EB490E9731E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38109395-C122-457C-955F-3C8CC0150B0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29B2D6BC-0BC4-4399-BADD-43F8ABC2F68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8EA7F046-2522-4519-A31D-766F8504357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81AF2642-B977-45FC-A494-11C312389FD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91CD7117-137E-423B-A03F-014D8FBA65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55C0E672-0633-4777-A915-2545EA2AAE0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7141462D-57C5-4207-85D6-4511361B192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719" name="直線コネクタ 718">
          <a:extLst>
            <a:ext uri="{FF2B5EF4-FFF2-40B4-BE49-F238E27FC236}">
              <a16:creationId xmlns:a16="http://schemas.microsoft.com/office/drawing/2014/main" id="{0BB45B5B-A44E-4019-98BC-2827FDD0B5A5}"/>
            </a:ext>
          </a:extLst>
        </xdr:cNvPr>
        <xdr:cNvCxnSpPr/>
      </xdr:nvCxnSpPr>
      <xdr:spPr>
        <a:xfrm flipV="1">
          <a:off x="22160864" y="17379950"/>
          <a:ext cx="0" cy="1281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720" name="【公民館】&#10;一人当たり面積最小値テキスト">
          <a:extLst>
            <a:ext uri="{FF2B5EF4-FFF2-40B4-BE49-F238E27FC236}">
              <a16:creationId xmlns:a16="http://schemas.microsoft.com/office/drawing/2014/main" id="{0358D863-4EF0-45A1-9F3A-6CF93F6BBA0B}"/>
            </a:ext>
          </a:extLst>
        </xdr:cNvPr>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721" name="直線コネクタ 720">
          <a:extLst>
            <a:ext uri="{FF2B5EF4-FFF2-40B4-BE49-F238E27FC236}">
              <a16:creationId xmlns:a16="http://schemas.microsoft.com/office/drawing/2014/main" id="{0CFF0EEC-71B2-4636-8965-62B8F42A7BFA}"/>
            </a:ext>
          </a:extLst>
        </xdr:cNvPr>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722" name="【公民館】&#10;一人当たり面積最大値テキスト">
          <a:extLst>
            <a:ext uri="{FF2B5EF4-FFF2-40B4-BE49-F238E27FC236}">
              <a16:creationId xmlns:a16="http://schemas.microsoft.com/office/drawing/2014/main" id="{73425FCF-1357-42CB-86BA-913FEA74B519}"/>
            </a:ext>
          </a:extLst>
        </xdr:cNvPr>
        <xdr:cNvSpPr txBox="1"/>
      </xdr:nvSpPr>
      <xdr:spPr>
        <a:xfrm>
          <a:off x="22199600"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723" name="直線コネクタ 722">
          <a:extLst>
            <a:ext uri="{FF2B5EF4-FFF2-40B4-BE49-F238E27FC236}">
              <a16:creationId xmlns:a16="http://schemas.microsoft.com/office/drawing/2014/main" id="{270E98B8-8FDB-4A67-B5DE-17DB29FD269F}"/>
            </a:ext>
          </a:extLst>
        </xdr:cNvPr>
        <xdr:cNvCxnSpPr/>
      </xdr:nvCxnSpPr>
      <xdr:spPr>
        <a:xfrm>
          <a:off x="22072600" y="1737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724" name="【公民館】&#10;一人当たり面積平均値テキスト">
          <a:extLst>
            <a:ext uri="{FF2B5EF4-FFF2-40B4-BE49-F238E27FC236}">
              <a16:creationId xmlns:a16="http://schemas.microsoft.com/office/drawing/2014/main" id="{D6BD2541-638E-44A9-BAC2-2B8D420FC2CC}"/>
            </a:ext>
          </a:extLst>
        </xdr:cNvPr>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725" name="フローチャート: 判断 724">
          <a:extLst>
            <a:ext uri="{FF2B5EF4-FFF2-40B4-BE49-F238E27FC236}">
              <a16:creationId xmlns:a16="http://schemas.microsoft.com/office/drawing/2014/main" id="{EF77EB35-E16D-446F-8B74-9E83A43940DF}"/>
            </a:ext>
          </a:extLst>
        </xdr:cNvPr>
        <xdr:cNvSpPr/>
      </xdr:nvSpPr>
      <xdr:spPr>
        <a:xfrm>
          <a:off x="22110700" y="182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726" name="フローチャート: 判断 725">
          <a:extLst>
            <a:ext uri="{FF2B5EF4-FFF2-40B4-BE49-F238E27FC236}">
              <a16:creationId xmlns:a16="http://schemas.microsoft.com/office/drawing/2014/main" id="{90A773B3-97BB-4EFD-A700-3D8C480DBA8A}"/>
            </a:ext>
          </a:extLst>
        </xdr:cNvPr>
        <xdr:cNvSpPr/>
      </xdr:nvSpPr>
      <xdr:spPr>
        <a:xfrm>
          <a:off x="21272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727" name="フローチャート: 判断 726">
          <a:extLst>
            <a:ext uri="{FF2B5EF4-FFF2-40B4-BE49-F238E27FC236}">
              <a16:creationId xmlns:a16="http://schemas.microsoft.com/office/drawing/2014/main" id="{68B6A91B-83B7-4555-8F8E-5741F6FE030F}"/>
            </a:ext>
          </a:extLst>
        </xdr:cNvPr>
        <xdr:cNvSpPr/>
      </xdr:nvSpPr>
      <xdr:spPr>
        <a:xfrm>
          <a:off x="20383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728" name="フローチャート: 判断 727">
          <a:extLst>
            <a:ext uri="{FF2B5EF4-FFF2-40B4-BE49-F238E27FC236}">
              <a16:creationId xmlns:a16="http://schemas.microsoft.com/office/drawing/2014/main" id="{A01ACAD9-140E-46BB-B541-3714EA2FFE2A}"/>
            </a:ext>
          </a:extLst>
        </xdr:cNvPr>
        <xdr:cNvSpPr/>
      </xdr:nvSpPr>
      <xdr:spPr>
        <a:xfrm>
          <a:off x="19494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729" name="フローチャート: 判断 728">
          <a:extLst>
            <a:ext uri="{FF2B5EF4-FFF2-40B4-BE49-F238E27FC236}">
              <a16:creationId xmlns:a16="http://schemas.microsoft.com/office/drawing/2014/main" id="{23D9A43C-6130-49E6-BDA6-0AF565A1EB47}"/>
            </a:ext>
          </a:extLst>
        </xdr:cNvPr>
        <xdr:cNvSpPr/>
      </xdr:nvSpPr>
      <xdr:spPr>
        <a:xfrm>
          <a:off x="18605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92E1C55-1355-4B79-BBCE-1FEAE568295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81B1B11-436D-4639-AC7A-BFA4E3C69A4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98016A7E-8A6B-4801-A9D1-BDDB24D1F1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13E7E14-2A38-452E-925D-A22FB21F68A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1855CC5-EC09-4DD8-8834-65228D8FD33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121920</xdr:rowOff>
    </xdr:from>
    <xdr:to>
      <xdr:col>116</xdr:col>
      <xdr:colOff>114300</xdr:colOff>
      <xdr:row>108</xdr:row>
      <xdr:rowOff>52070</xdr:rowOff>
    </xdr:to>
    <xdr:sp macro="" textlink="">
      <xdr:nvSpPr>
        <xdr:cNvPr id="735" name="楕円 734">
          <a:extLst>
            <a:ext uri="{FF2B5EF4-FFF2-40B4-BE49-F238E27FC236}">
              <a16:creationId xmlns:a16="http://schemas.microsoft.com/office/drawing/2014/main" id="{370CCA9A-BC2E-4D27-A05C-69953CB15A74}"/>
            </a:ext>
          </a:extLst>
        </xdr:cNvPr>
        <xdr:cNvSpPr/>
      </xdr:nvSpPr>
      <xdr:spPr>
        <a:xfrm>
          <a:off x="22110700" y="184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100347</xdr:rowOff>
    </xdr:from>
    <xdr:ext cx="469744" cy="259045"/>
    <xdr:sp macro="" textlink="">
      <xdr:nvSpPr>
        <xdr:cNvPr id="736" name="【公民館】&#10;一人当たり面積該当値テキスト">
          <a:extLst>
            <a:ext uri="{FF2B5EF4-FFF2-40B4-BE49-F238E27FC236}">
              <a16:creationId xmlns:a16="http://schemas.microsoft.com/office/drawing/2014/main" id="{EF6B4036-F87D-44A4-9DBF-B0221C0676A3}"/>
            </a:ext>
          </a:extLst>
        </xdr:cNvPr>
        <xdr:cNvSpPr txBox="1"/>
      </xdr:nvSpPr>
      <xdr:spPr>
        <a:xfrm>
          <a:off x="22199600"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124461</xdr:rowOff>
    </xdr:from>
    <xdr:to>
      <xdr:col>112</xdr:col>
      <xdr:colOff>38100</xdr:colOff>
      <xdr:row>108</xdr:row>
      <xdr:rowOff>54611</xdr:rowOff>
    </xdr:to>
    <xdr:sp macro="" textlink="">
      <xdr:nvSpPr>
        <xdr:cNvPr id="737" name="楕円 736">
          <a:extLst>
            <a:ext uri="{FF2B5EF4-FFF2-40B4-BE49-F238E27FC236}">
              <a16:creationId xmlns:a16="http://schemas.microsoft.com/office/drawing/2014/main" id="{5A680E2F-E105-47CB-9026-EDC7E569876C}"/>
            </a:ext>
          </a:extLst>
        </xdr:cNvPr>
        <xdr:cNvSpPr/>
      </xdr:nvSpPr>
      <xdr:spPr>
        <a:xfrm>
          <a:off x="21272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1270</xdr:rowOff>
    </xdr:from>
    <xdr:to>
      <xdr:col>116</xdr:col>
      <xdr:colOff>63500</xdr:colOff>
      <xdr:row>108</xdr:row>
      <xdr:rowOff>3811</xdr:rowOff>
    </xdr:to>
    <xdr:cxnSp macro="">
      <xdr:nvCxnSpPr>
        <xdr:cNvPr id="738" name="直線コネクタ 737">
          <a:extLst>
            <a:ext uri="{FF2B5EF4-FFF2-40B4-BE49-F238E27FC236}">
              <a16:creationId xmlns:a16="http://schemas.microsoft.com/office/drawing/2014/main" id="{33FD6023-0B16-4EAC-A8CE-0FAD219A1962}"/>
            </a:ext>
          </a:extLst>
        </xdr:cNvPr>
        <xdr:cNvCxnSpPr/>
      </xdr:nvCxnSpPr>
      <xdr:spPr>
        <a:xfrm flipV="1">
          <a:off x="21323300" y="1851787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127000</xdr:rowOff>
    </xdr:from>
    <xdr:to>
      <xdr:col>107</xdr:col>
      <xdr:colOff>101600</xdr:colOff>
      <xdr:row>108</xdr:row>
      <xdr:rowOff>57150</xdr:rowOff>
    </xdr:to>
    <xdr:sp macro="" textlink="">
      <xdr:nvSpPr>
        <xdr:cNvPr id="739" name="楕円 738">
          <a:extLst>
            <a:ext uri="{FF2B5EF4-FFF2-40B4-BE49-F238E27FC236}">
              <a16:creationId xmlns:a16="http://schemas.microsoft.com/office/drawing/2014/main" id="{9387725B-86C0-43E5-BDEB-1ACEBE1D75C8}"/>
            </a:ext>
          </a:extLst>
        </xdr:cNvPr>
        <xdr:cNvSpPr/>
      </xdr:nvSpPr>
      <xdr:spPr>
        <a:xfrm>
          <a:off x="20383500" y="184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3811</xdr:rowOff>
    </xdr:from>
    <xdr:to>
      <xdr:col>111</xdr:col>
      <xdr:colOff>177800</xdr:colOff>
      <xdr:row>108</xdr:row>
      <xdr:rowOff>6350</xdr:rowOff>
    </xdr:to>
    <xdr:cxnSp macro="">
      <xdr:nvCxnSpPr>
        <xdr:cNvPr id="740" name="直線コネクタ 739">
          <a:extLst>
            <a:ext uri="{FF2B5EF4-FFF2-40B4-BE49-F238E27FC236}">
              <a16:creationId xmlns:a16="http://schemas.microsoft.com/office/drawing/2014/main" id="{DB72858A-761D-4AA9-A975-F1AF6AEF08AF}"/>
            </a:ext>
          </a:extLst>
        </xdr:cNvPr>
        <xdr:cNvCxnSpPr/>
      </xdr:nvCxnSpPr>
      <xdr:spPr>
        <a:xfrm flipV="1">
          <a:off x="20434300" y="185204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130811</xdr:rowOff>
    </xdr:from>
    <xdr:to>
      <xdr:col>102</xdr:col>
      <xdr:colOff>165100</xdr:colOff>
      <xdr:row>108</xdr:row>
      <xdr:rowOff>60961</xdr:rowOff>
    </xdr:to>
    <xdr:sp macro="" textlink="">
      <xdr:nvSpPr>
        <xdr:cNvPr id="741" name="楕円 740">
          <a:extLst>
            <a:ext uri="{FF2B5EF4-FFF2-40B4-BE49-F238E27FC236}">
              <a16:creationId xmlns:a16="http://schemas.microsoft.com/office/drawing/2014/main" id="{3D81A85E-F8BE-4064-A0DA-0C5C28CC202C}"/>
            </a:ext>
          </a:extLst>
        </xdr:cNvPr>
        <xdr:cNvSpPr/>
      </xdr:nvSpPr>
      <xdr:spPr>
        <a:xfrm>
          <a:off x="19494500" y="184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6350</xdr:rowOff>
    </xdr:from>
    <xdr:to>
      <xdr:col>107</xdr:col>
      <xdr:colOff>50800</xdr:colOff>
      <xdr:row>108</xdr:row>
      <xdr:rowOff>10161</xdr:rowOff>
    </xdr:to>
    <xdr:cxnSp macro="">
      <xdr:nvCxnSpPr>
        <xdr:cNvPr id="742" name="直線コネクタ 741">
          <a:extLst>
            <a:ext uri="{FF2B5EF4-FFF2-40B4-BE49-F238E27FC236}">
              <a16:creationId xmlns:a16="http://schemas.microsoft.com/office/drawing/2014/main" id="{F2392BD0-1144-4FFE-8B7A-99774A1252A7}"/>
            </a:ext>
          </a:extLst>
        </xdr:cNvPr>
        <xdr:cNvCxnSpPr/>
      </xdr:nvCxnSpPr>
      <xdr:spPr>
        <a:xfrm flipV="1">
          <a:off x="19545300" y="18522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133350</xdr:rowOff>
    </xdr:from>
    <xdr:to>
      <xdr:col>98</xdr:col>
      <xdr:colOff>38100</xdr:colOff>
      <xdr:row>108</xdr:row>
      <xdr:rowOff>63500</xdr:rowOff>
    </xdr:to>
    <xdr:sp macro="" textlink="">
      <xdr:nvSpPr>
        <xdr:cNvPr id="743" name="楕円 742">
          <a:extLst>
            <a:ext uri="{FF2B5EF4-FFF2-40B4-BE49-F238E27FC236}">
              <a16:creationId xmlns:a16="http://schemas.microsoft.com/office/drawing/2014/main" id="{C564E693-C4E8-408D-9785-D74B387BC7D4}"/>
            </a:ext>
          </a:extLst>
        </xdr:cNvPr>
        <xdr:cNvSpPr/>
      </xdr:nvSpPr>
      <xdr:spPr>
        <a:xfrm>
          <a:off x="18605500" y="184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10161</xdr:rowOff>
    </xdr:from>
    <xdr:to>
      <xdr:col>102</xdr:col>
      <xdr:colOff>114300</xdr:colOff>
      <xdr:row>108</xdr:row>
      <xdr:rowOff>12700</xdr:rowOff>
    </xdr:to>
    <xdr:cxnSp macro="">
      <xdr:nvCxnSpPr>
        <xdr:cNvPr id="744" name="直線コネクタ 743">
          <a:extLst>
            <a:ext uri="{FF2B5EF4-FFF2-40B4-BE49-F238E27FC236}">
              <a16:creationId xmlns:a16="http://schemas.microsoft.com/office/drawing/2014/main" id="{B2322994-0F79-4890-9481-9F807F3E1EA4}"/>
            </a:ext>
          </a:extLst>
        </xdr:cNvPr>
        <xdr:cNvCxnSpPr/>
      </xdr:nvCxnSpPr>
      <xdr:spPr>
        <a:xfrm flipV="1">
          <a:off x="18656300" y="185267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162577</xdr:rowOff>
    </xdr:from>
    <xdr:ext cx="469744" cy="259045"/>
    <xdr:sp macro="" textlink="">
      <xdr:nvSpPr>
        <xdr:cNvPr id="745" name="n_1aveValue【公民館】&#10;一人当たり面積">
          <a:extLst>
            <a:ext uri="{FF2B5EF4-FFF2-40B4-BE49-F238E27FC236}">
              <a16:creationId xmlns:a16="http://schemas.microsoft.com/office/drawing/2014/main" id="{02A1E5BD-1B7D-4CE5-94D9-B84D68AAA1FD}"/>
            </a:ext>
          </a:extLst>
        </xdr:cNvPr>
        <xdr:cNvSpPr txBox="1"/>
      </xdr:nvSpPr>
      <xdr:spPr>
        <a:xfrm>
          <a:off x="21075727"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1288</xdr:rowOff>
    </xdr:from>
    <xdr:ext cx="469744" cy="259045"/>
    <xdr:sp macro="" textlink="">
      <xdr:nvSpPr>
        <xdr:cNvPr id="746" name="n_2aveValue【公民館】&#10;一人当たり面積">
          <a:extLst>
            <a:ext uri="{FF2B5EF4-FFF2-40B4-BE49-F238E27FC236}">
              <a16:creationId xmlns:a16="http://schemas.microsoft.com/office/drawing/2014/main" id="{47CBD985-EE63-4110-8EFF-321636D27D22}"/>
            </a:ext>
          </a:extLst>
        </xdr:cNvPr>
        <xdr:cNvSpPr txBox="1"/>
      </xdr:nvSpPr>
      <xdr:spPr>
        <a:xfrm>
          <a:off x="20199427" y="1800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xdr:rowOff>
    </xdr:from>
    <xdr:ext cx="469744" cy="259045"/>
    <xdr:sp macro="" textlink="">
      <xdr:nvSpPr>
        <xdr:cNvPr id="747" name="n_3aveValue【公民館】&#10;一人当たり面積">
          <a:extLst>
            <a:ext uri="{FF2B5EF4-FFF2-40B4-BE49-F238E27FC236}">
              <a16:creationId xmlns:a16="http://schemas.microsoft.com/office/drawing/2014/main" id="{FBA61F8E-499A-40F6-AB9C-DB348CB688DD}"/>
            </a:ext>
          </a:extLst>
        </xdr:cNvPr>
        <xdr:cNvSpPr txBox="1"/>
      </xdr:nvSpPr>
      <xdr:spPr>
        <a:xfrm>
          <a:off x="19310427" y="1800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154957</xdr:rowOff>
    </xdr:from>
    <xdr:ext cx="469744" cy="259045"/>
    <xdr:sp macro="" textlink="">
      <xdr:nvSpPr>
        <xdr:cNvPr id="748" name="n_4aveValue【公民館】&#10;一人当たり面積">
          <a:extLst>
            <a:ext uri="{FF2B5EF4-FFF2-40B4-BE49-F238E27FC236}">
              <a16:creationId xmlns:a16="http://schemas.microsoft.com/office/drawing/2014/main" id="{A3F06DA9-5A31-4BD2-B657-140EEED2C389}"/>
            </a:ext>
          </a:extLst>
        </xdr:cNvPr>
        <xdr:cNvSpPr txBox="1"/>
      </xdr:nvSpPr>
      <xdr:spPr>
        <a:xfrm>
          <a:off x="18421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45738</xdr:rowOff>
    </xdr:from>
    <xdr:ext cx="469744" cy="259045"/>
    <xdr:sp macro="" textlink="">
      <xdr:nvSpPr>
        <xdr:cNvPr id="749" name="n_1mainValue【公民館】&#10;一人当たり面積">
          <a:extLst>
            <a:ext uri="{FF2B5EF4-FFF2-40B4-BE49-F238E27FC236}">
              <a16:creationId xmlns:a16="http://schemas.microsoft.com/office/drawing/2014/main" id="{002D6427-B5AB-4EE8-AEF6-0ECD0D554BB5}"/>
            </a:ext>
          </a:extLst>
        </xdr:cNvPr>
        <xdr:cNvSpPr txBox="1"/>
      </xdr:nvSpPr>
      <xdr:spPr>
        <a:xfrm>
          <a:off x="210757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48277</xdr:rowOff>
    </xdr:from>
    <xdr:ext cx="469744" cy="259045"/>
    <xdr:sp macro="" textlink="">
      <xdr:nvSpPr>
        <xdr:cNvPr id="750" name="n_2mainValue【公民館】&#10;一人当たり面積">
          <a:extLst>
            <a:ext uri="{FF2B5EF4-FFF2-40B4-BE49-F238E27FC236}">
              <a16:creationId xmlns:a16="http://schemas.microsoft.com/office/drawing/2014/main" id="{F13C0699-78C0-43E2-8305-941C75C3E553}"/>
            </a:ext>
          </a:extLst>
        </xdr:cNvPr>
        <xdr:cNvSpPr txBox="1"/>
      </xdr:nvSpPr>
      <xdr:spPr>
        <a:xfrm>
          <a:off x="20199427" y="185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52088</xdr:rowOff>
    </xdr:from>
    <xdr:ext cx="469744" cy="259045"/>
    <xdr:sp macro="" textlink="">
      <xdr:nvSpPr>
        <xdr:cNvPr id="751" name="n_3mainValue【公民館】&#10;一人当たり面積">
          <a:extLst>
            <a:ext uri="{FF2B5EF4-FFF2-40B4-BE49-F238E27FC236}">
              <a16:creationId xmlns:a16="http://schemas.microsoft.com/office/drawing/2014/main" id="{6679F323-4415-4E95-AC7E-2EEBBD3CC97A}"/>
            </a:ext>
          </a:extLst>
        </xdr:cNvPr>
        <xdr:cNvSpPr txBox="1"/>
      </xdr:nvSpPr>
      <xdr:spPr>
        <a:xfrm>
          <a:off x="19310427" y="1856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54627</xdr:rowOff>
    </xdr:from>
    <xdr:ext cx="469744" cy="259045"/>
    <xdr:sp macro="" textlink="">
      <xdr:nvSpPr>
        <xdr:cNvPr id="752" name="n_4mainValue【公民館】&#10;一人当たり面積">
          <a:extLst>
            <a:ext uri="{FF2B5EF4-FFF2-40B4-BE49-F238E27FC236}">
              <a16:creationId xmlns:a16="http://schemas.microsoft.com/office/drawing/2014/main" id="{90942C62-7866-4EF9-8D8D-682577134136}"/>
            </a:ext>
          </a:extLst>
        </xdr:cNvPr>
        <xdr:cNvSpPr txBox="1"/>
      </xdr:nvSpPr>
      <xdr:spPr>
        <a:xfrm>
          <a:off x="18421427" y="1857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6F99E926-39A7-48F2-AB7B-E7BB3EC018A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E40C4C5F-6ADE-4FAB-83CA-4FF3EA481A1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DEB873B-AD0E-4D88-B3FD-DC583F4CD6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道路は、類似団体平均と比較して減価償却率が特に高くなっている。これは、所有する町道が多いため、損傷が著しくなってから補修を行う「事後保全型」の維持管理を行っており、長寿命化対策が進んでいないことが主な要因である。橋りょうは、平成２６年３月に策定した「美郷町橋梁長寿命化修繕計画」により点検や修繕に取り組んだものの、昭和６０年以前に建築された橋りょうが多いため、類似団体平均と比較して減価償却率はほぼ同じとなっている。公営住宅は、昭和５０～６０年代に建設された住宅が多く、老朽化の著しい施設については順次廃止を予定しているため、類似団体平均と比較して減価償却率が高くなっている。認定こども園は、平成２４年度に六郷わくわく園を移転新築したため、類似団体平均と比較して減価償却率はほぼ同じとなっている。学校施設は、平成２１年６月に策定した「美郷町学校再編計画」により、再編による施設改修に取り組んだものの、昭和５０年代に建築された施設が多いため、類似団体平均と比較して減価償却率が高くなっている。公民館は、平成８年度に公民館を新築したが、大規模な改修を行っていないため、類似団体平均と比較して減価償却率が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について、橋りょうは平成２９年３月に策定した個別実施計画により、予防保全型の維持管理を行っていく。その他の施設については、令和元年５月に策定した「美郷町公共施設等総合管理計画」及び「美郷町公共施設等最適化実施計画」に基づく個別実施計画により、計画的な維持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7EB2BBC-6093-46F1-8696-3D0E7E248F3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5DCCB8-5409-47A5-82EE-0337CF04904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5E35E8-5CF1-4B21-9FAA-65F59716CD5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4AB78D-E669-4C92-9980-D8376A9C6AE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5F6C25-F935-4318-8B2A-642543B6A8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89BB88-5813-4FDF-96DC-9F89051236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B25A08-0D1B-47D3-9B5C-76F7637634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9E7F86-AAC0-45DB-85A7-4427AC1A205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78316D-ECA4-4E48-967C-9E101ECE3B7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04D9CD7-DE07-435A-A086-CA97F623B37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17,831
17,762
168.32
13,639,146
12,894,649
575,019
8,186,578
8,907,981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9F10E19-F8B0-4AAE-9714-A1F54BAB69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735D1D-D6DD-4AF5-84EC-2FE0110E49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1E7894-70E7-4BD8-B76F-0AF87DA65CB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54F50F-B391-4BAA-8318-C15A498F7B4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B0424C-2F1E-460C-96A3-E39A08CD6F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C4FEC72-28F4-4AD3-A78A-7EB2FFCB00E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81FF50A-F959-4992-A48F-772C9843BC9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A630E0-B563-45F0-A49F-A95271AAEF9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42C1A8-4E5E-4B2B-B58F-6183D8F436D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92B2A4-DA25-42AE-ACFC-6496271AD59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7B6218-429C-4B21-A18F-F298D7944E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C2BD63-7C9E-4C5D-AC81-B0F97A748BD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7101E5D-E6AC-400B-A8B9-876AE6B8BD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DC23D9-1E2E-467C-AA65-F26C6063E7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7DEF7C-5B9C-4607-90FA-D7BC5D8443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0B57E83-D52D-4D68-9B02-2CB9D959ED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5B605F-3A49-4900-BC45-AF3E1370ED1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B31DE4-5116-42A9-BDD3-D163386242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C9FE5C-F125-42D7-B7F2-500B300214B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1AE115-3781-4410-A406-882DBF7F2ED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46C9FE-CAD9-4EDA-B2C6-B24D93CDD9A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74D0B27-E58E-4D67-85B7-CEF3D484D16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CB5414-B293-4B1D-8772-2214911D63B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5AE876F-9DDA-4339-96ED-6166C2F74D5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20E019-9DB4-4E8A-9BDB-7A0D1C4E89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3D1738B-4216-4031-847E-6D93F2CA00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377DA3-E57B-4057-AF25-75BC346C10C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285C08-0CB8-4AC4-BC57-8CE535EA66B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D7E6F8-74C8-4429-BA47-70986075C1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FB06B62-02B6-4AA4-8967-DEDF87D06C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4BC5657-1EC3-450A-85C6-896D62A16EC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008ABDF-5296-4DFB-9F4F-772A4172B59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53A1719-EFAC-459F-B03A-C2C576FCEFF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8E93A84-9E5D-419A-A7C7-1E2C4F46C95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0E03826-D334-4B76-8896-3685CB0B892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DAEE06E-D171-48C5-9184-E5E4C4B1C75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0299A8A-427B-44C8-A7DB-E43B091D5BE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43103C8-C7C6-44E3-ADF9-489320769A8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E28A7B4-6C3F-4CC4-AD5D-AFECD5B41AE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D4DD574-F6D2-45EF-8BAE-3804BB48B6C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B4933FE-EF4E-4F53-AE5C-3B6402F99DC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D3EEC0-2307-462C-9D73-BB10BDE55EF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09F798E-D61D-43E3-BF74-771353EB4F0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771F55E-9B58-4587-84F4-F363B9B5BE8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A1016B6-D152-4083-8FD1-2CC56F9B4CD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FD6D1862-C94F-47F0-8512-D4D2ECC88F66}"/>
            </a:ext>
          </a:extLst>
        </xdr:cNvPr>
        <xdr:cNvCxnSpPr/>
      </xdr:nvCxnSpPr>
      <xdr:spPr>
        <a:xfrm flipV="1">
          <a:off x="4634865" y="5899785"/>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DBA41C5E-DF72-402B-9679-9B6D40DAA4F3}"/>
            </a:ext>
          </a:extLst>
        </xdr:cNvPr>
        <xdr:cNvSpPr txBox="1"/>
      </xdr:nvSpPr>
      <xdr:spPr>
        <a:xfrm>
          <a:off x="4673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4DAA88EA-CABA-4154-9CEF-6CF3E3230204}"/>
            </a:ext>
          </a:extLst>
        </xdr:cNvPr>
        <xdr:cNvCxnSpPr/>
      </xdr:nvCxnSpPr>
      <xdr:spPr>
        <a:xfrm>
          <a:off x="4546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60" name="【図書館】&#10;有形固定資産減価償却率最大値テキスト">
          <a:extLst>
            <a:ext uri="{FF2B5EF4-FFF2-40B4-BE49-F238E27FC236}">
              <a16:creationId xmlns:a16="http://schemas.microsoft.com/office/drawing/2014/main" id="{811D39E8-BB1D-438F-AFFE-80FD8A2F2DEC}"/>
            </a:ext>
          </a:extLst>
        </xdr:cNvPr>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0E2DFB34-F5BB-4B4F-B987-0D51D360E86C}"/>
            </a:ext>
          </a:extLst>
        </xdr:cNvPr>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2" name="【図書館】&#10;有形固定資産減価償却率平均値テキスト">
          <a:extLst>
            <a:ext uri="{FF2B5EF4-FFF2-40B4-BE49-F238E27FC236}">
              <a16:creationId xmlns:a16="http://schemas.microsoft.com/office/drawing/2014/main" id="{43BE1E7D-2048-43AC-BEED-2C02A4AF0E77}"/>
            </a:ext>
          </a:extLst>
        </xdr:cNvPr>
        <xdr:cNvSpPr txBox="1"/>
      </xdr:nvSpPr>
      <xdr:spPr>
        <a:xfrm>
          <a:off x="4673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0AB5AD00-7E52-46F0-ABA8-6C92B00D37C3}"/>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369AFFB3-E362-4225-8D7D-25C478AD3940}"/>
            </a:ext>
          </a:extLst>
        </xdr:cNvPr>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99C3DAA8-2D9D-47FA-9CA2-E8583721F1B2}"/>
            </a:ext>
          </a:extLst>
        </xdr:cNvPr>
        <xdr:cNvSpPr/>
      </xdr:nvSpPr>
      <xdr:spPr>
        <a:xfrm>
          <a:off x="2857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52070</xdr:rowOff>
    </xdr:from>
    <xdr:to>
      <xdr:col>10</xdr:col>
      <xdr:colOff>165100</xdr:colOff>
      <xdr:row>36</xdr:row>
      <xdr:rowOff>153670</xdr:rowOff>
    </xdr:to>
    <xdr:sp macro="" textlink="">
      <xdr:nvSpPr>
        <xdr:cNvPr id="66" name="フローチャート: 判断 65">
          <a:extLst>
            <a:ext uri="{FF2B5EF4-FFF2-40B4-BE49-F238E27FC236}">
              <a16:creationId xmlns:a16="http://schemas.microsoft.com/office/drawing/2014/main" id="{34487F62-60F5-4BC5-BF99-CE76666C31C0}"/>
            </a:ext>
          </a:extLst>
        </xdr:cNvPr>
        <xdr:cNvSpPr/>
      </xdr:nvSpPr>
      <xdr:spPr>
        <a:xfrm>
          <a:off x="1968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88265</xdr:rowOff>
    </xdr:from>
    <xdr:to>
      <xdr:col>6</xdr:col>
      <xdr:colOff>38100</xdr:colOff>
      <xdr:row>37</xdr:row>
      <xdr:rowOff>18415</xdr:rowOff>
    </xdr:to>
    <xdr:sp macro="" textlink="">
      <xdr:nvSpPr>
        <xdr:cNvPr id="67" name="フローチャート: 判断 66">
          <a:extLst>
            <a:ext uri="{FF2B5EF4-FFF2-40B4-BE49-F238E27FC236}">
              <a16:creationId xmlns:a16="http://schemas.microsoft.com/office/drawing/2014/main" id="{34A377EE-A23B-4542-8A8A-609D3048BB16}"/>
            </a:ext>
          </a:extLst>
        </xdr:cNvPr>
        <xdr:cNvSpPr/>
      </xdr:nvSpPr>
      <xdr:spPr>
        <a:xfrm>
          <a:off x="1079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B9E7B8D-4153-4CA9-A970-7D72A942227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B55B4BC-44D9-40C4-A450-BBD46C374F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952BEB-8EF1-40D9-A6CA-B692F6A34D1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3DA4F78-DD9D-4F76-8F28-CFBDF85D90F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6CDD15B-A250-458D-A280-66EA562C31A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44450</xdr:rowOff>
    </xdr:from>
    <xdr:to>
      <xdr:col>24</xdr:col>
      <xdr:colOff>114300</xdr:colOff>
      <xdr:row>39</xdr:row>
      <xdr:rowOff>146050</xdr:rowOff>
    </xdr:to>
    <xdr:sp macro="" textlink="">
      <xdr:nvSpPr>
        <xdr:cNvPr id="73" name="楕円 72">
          <a:extLst>
            <a:ext uri="{FF2B5EF4-FFF2-40B4-BE49-F238E27FC236}">
              <a16:creationId xmlns:a16="http://schemas.microsoft.com/office/drawing/2014/main" id="{87E8459D-D15A-4A09-BEEC-2A39786C5ECA}"/>
            </a:ext>
          </a:extLst>
        </xdr:cNvPr>
        <xdr:cNvSpPr/>
      </xdr:nvSpPr>
      <xdr:spPr>
        <a:xfrm>
          <a:off x="4584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22877</xdr:rowOff>
    </xdr:from>
    <xdr:ext cx="405111" cy="259045"/>
    <xdr:sp macro="" textlink="">
      <xdr:nvSpPr>
        <xdr:cNvPr id="74" name="【図書館】&#10;有形固定資産減価償却率該当値テキスト">
          <a:extLst>
            <a:ext uri="{FF2B5EF4-FFF2-40B4-BE49-F238E27FC236}">
              <a16:creationId xmlns:a16="http://schemas.microsoft.com/office/drawing/2014/main" id="{3762939C-A10E-4196-8E29-B54ABFC0844F}"/>
            </a:ext>
          </a:extLst>
        </xdr:cNvPr>
        <xdr:cNvSpPr txBox="1"/>
      </xdr:nvSpPr>
      <xdr:spPr>
        <a:xfrm>
          <a:off x="4673600"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6350</xdr:rowOff>
    </xdr:from>
    <xdr:to>
      <xdr:col>20</xdr:col>
      <xdr:colOff>38100</xdr:colOff>
      <xdr:row>39</xdr:row>
      <xdr:rowOff>107950</xdr:rowOff>
    </xdr:to>
    <xdr:sp macro="" textlink="">
      <xdr:nvSpPr>
        <xdr:cNvPr id="75" name="楕円 74">
          <a:extLst>
            <a:ext uri="{FF2B5EF4-FFF2-40B4-BE49-F238E27FC236}">
              <a16:creationId xmlns:a16="http://schemas.microsoft.com/office/drawing/2014/main" id="{B895F5B0-70C8-42BC-A1E1-CB63E98073B7}"/>
            </a:ext>
          </a:extLst>
        </xdr:cNvPr>
        <xdr:cNvSpPr/>
      </xdr:nvSpPr>
      <xdr:spPr>
        <a:xfrm>
          <a:off x="3746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57150</xdr:rowOff>
    </xdr:from>
    <xdr:to>
      <xdr:col>24</xdr:col>
      <xdr:colOff>63500</xdr:colOff>
      <xdr:row>39</xdr:row>
      <xdr:rowOff>95250</xdr:rowOff>
    </xdr:to>
    <xdr:cxnSp macro="">
      <xdr:nvCxnSpPr>
        <xdr:cNvPr id="76" name="直線コネクタ 75">
          <a:extLst>
            <a:ext uri="{FF2B5EF4-FFF2-40B4-BE49-F238E27FC236}">
              <a16:creationId xmlns:a16="http://schemas.microsoft.com/office/drawing/2014/main" id="{88128283-BD7C-4E45-AA36-68EA83416C76}"/>
            </a:ext>
          </a:extLst>
        </xdr:cNvPr>
        <xdr:cNvCxnSpPr/>
      </xdr:nvCxnSpPr>
      <xdr:spPr>
        <a:xfrm>
          <a:off x="3797300" y="6743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7" name="楕円 76">
          <a:extLst>
            <a:ext uri="{FF2B5EF4-FFF2-40B4-BE49-F238E27FC236}">
              <a16:creationId xmlns:a16="http://schemas.microsoft.com/office/drawing/2014/main" id="{893046C0-A2F8-4C23-B460-FCC4A8E672DB}"/>
            </a:ext>
          </a:extLst>
        </xdr:cNvPr>
        <xdr:cNvSpPr/>
      </xdr:nvSpPr>
      <xdr:spPr>
        <a:xfrm>
          <a:off x="2857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57150</xdr:rowOff>
    </xdr:to>
    <xdr:cxnSp macro="">
      <xdr:nvCxnSpPr>
        <xdr:cNvPr id="78" name="直線コネクタ 77">
          <a:extLst>
            <a:ext uri="{FF2B5EF4-FFF2-40B4-BE49-F238E27FC236}">
              <a16:creationId xmlns:a16="http://schemas.microsoft.com/office/drawing/2014/main" id="{F6FC00BF-1F2E-4298-A2F4-4383EACC378F}"/>
            </a:ext>
          </a:extLst>
        </xdr:cNvPr>
        <xdr:cNvCxnSpPr/>
      </xdr:nvCxnSpPr>
      <xdr:spPr>
        <a:xfrm>
          <a:off x="29083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101600</xdr:rowOff>
    </xdr:from>
    <xdr:to>
      <xdr:col>10</xdr:col>
      <xdr:colOff>165100</xdr:colOff>
      <xdr:row>39</xdr:row>
      <xdr:rowOff>31750</xdr:rowOff>
    </xdr:to>
    <xdr:sp macro="" textlink="">
      <xdr:nvSpPr>
        <xdr:cNvPr id="79" name="楕円 78">
          <a:extLst>
            <a:ext uri="{FF2B5EF4-FFF2-40B4-BE49-F238E27FC236}">
              <a16:creationId xmlns:a16="http://schemas.microsoft.com/office/drawing/2014/main" id="{D8E34E1A-6454-464B-B078-A279D6EB4328}"/>
            </a:ext>
          </a:extLst>
        </xdr:cNvPr>
        <xdr:cNvSpPr/>
      </xdr:nvSpPr>
      <xdr:spPr>
        <a:xfrm>
          <a:off x="1968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152400</xdr:rowOff>
    </xdr:from>
    <xdr:to>
      <xdr:col>15</xdr:col>
      <xdr:colOff>50800</xdr:colOff>
      <xdr:row>39</xdr:row>
      <xdr:rowOff>19050</xdr:rowOff>
    </xdr:to>
    <xdr:cxnSp macro="">
      <xdr:nvCxnSpPr>
        <xdr:cNvPr id="80" name="直線コネクタ 79">
          <a:extLst>
            <a:ext uri="{FF2B5EF4-FFF2-40B4-BE49-F238E27FC236}">
              <a16:creationId xmlns:a16="http://schemas.microsoft.com/office/drawing/2014/main" id="{82C5F91A-220E-4234-A7F4-042D59AAC822}"/>
            </a:ext>
          </a:extLst>
        </xdr:cNvPr>
        <xdr:cNvCxnSpPr/>
      </xdr:nvCxnSpPr>
      <xdr:spPr>
        <a:xfrm>
          <a:off x="2019300" y="666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63500</xdr:rowOff>
    </xdr:from>
    <xdr:to>
      <xdr:col>6</xdr:col>
      <xdr:colOff>38100</xdr:colOff>
      <xdr:row>38</xdr:row>
      <xdr:rowOff>165100</xdr:rowOff>
    </xdr:to>
    <xdr:sp macro="" textlink="">
      <xdr:nvSpPr>
        <xdr:cNvPr id="81" name="楕円 80">
          <a:extLst>
            <a:ext uri="{FF2B5EF4-FFF2-40B4-BE49-F238E27FC236}">
              <a16:creationId xmlns:a16="http://schemas.microsoft.com/office/drawing/2014/main" id="{4892A93A-4AF5-468D-8BCB-4234E06D4D7B}"/>
            </a:ext>
          </a:extLst>
        </xdr:cNvPr>
        <xdr:cNvSpPr/>
      </xdr:nvSpPr>
      <xdr:spPr>
        <a:xfrm>
          <a:off x="107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114300</xdr:rowOff>
    </xdr:from>
    <xdr:to>
      <xdr:col>10</xdr:col>
      <xdr:colOff>114300</xdr:colOff>
      <xdr:row>38</xdr:row>
      <xdr:rowOff>152400</xdr:rowOff>
    </xdr:to>
    <xdr:cxnSp macro="">
      <xdr:nvCxnSpPr>
        <xdr:cNvPr id="82" name="直線コネクタ 81">
          <a:extLst>
            <a:ext uri="{FF2B5EF4-FFF2-40B4-BE49-F238E27FC236}">
              <a16:creationId xmlns:a16="http://schemas.microsoft.com/office/drawing/2014/main" id="{9BB8FDB3-D470-4740-872B-D8B3A0E2905D}"/>
            </a:ext>
          </a:extLst>
        </xdr:cNvPr>
        <xdr:cNvCxnSpPr/>
      </xdr:nvCxnSpPr>
      <xdr:spPr>
        <a:xfrm>
          <a:off x="1130300" y="662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97807</xdr:rowOff>
    </xdr:from>
    <xdr:ext cx="405111" cy="259045"/>
    <xdr:sp macro="" textlink="">
      <xdr:nvSpPr>
        <xdr:cNvPr id="83" name="n_1aveValue【図書館】&#10;有形固定資産減価償却率">
          <a:extLst>
            <a:ext uri="{FF2B5EF4-FFF2-40B4-BE49-F238E27FC236}">
              <a16:creationId xmlns:a16="http://schemas.microsoft.com/office/drawing/2014/main" id="{9457BCB8-0C1B-4A50-AB37-DE188D4B9AA2}"/>
            </a:ext>
          </a:extLst>
        </xdr:cNvPr>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53992</xdr:rowOff>
    </xdr:from>
    <xdr:ext cx="405111" cy="259045"/>
    <xdr:sp macro="" textlink="">
      <xdr:nvSpPr>
        <xdr:cNvPr id="84" name="n_2aveValue【図書館】&#10;有形固定資産減価償却率">
          <a:extLst>
            <a:ext uri="{FF2B5EF4-FFF2-40B4-BE49-F238E27FC236}">
              <a16:creationId xmlns:a16="http://schemas.microsoft.com/office/drawing/2014/main" id="{1CFE1F3E-27D5-4BB1-9EBF-C89FF3FA0967}"/>
            </a:ext>
          </a:extLst>
        </xdr:cNvPr>
        <xdr:cNvSpPr txBox="1"/>
      </xdr:nvSpPr>
      <xdr:spPr>
        <a:xfrm>
          <a:off x="2705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170197</xdr:rowOff>
    </xdr:from>
    <xdr:ext cx="405111" cy="259045"/>
    <xdr:sp macro="" textlink="">
      <xdr:nvSpPr>
        <xdr:cNvPr id="85" name="n_3aveValue【図書館】&#10;有形固定資産減価償却率">
          <a:extLst>
            <a:ext uri="{FF2B5EF4-FFF2-40B4-BE49-F238E27FC236}">
              <a16:creationId xmlns:a16="http://schemas.microsoft.com/office/drawing/2014/main" id="{8597456A-2B27-4DEB-9950-6BC86DE13AC0}"/>
            </a:ext>
          </a:extLst>
        </xdr:cNvPr>
        <xdr:cNvSpPr txBox="1"/>
      </xdr:nvSpPr>
      <xdr:spPr>
        <a:xfrm>
          <a:off x="1816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34942</xdr:rowOff>
    </xdr:from>
    <xdr:ext cx="405111" cy="259045"/>
    <xdr:sp macro="" textlink="">
      <xdr:nvSpPr>
        <xdr:cNvPr id="86" name="n_4aveValue【図書館】&#10;有形固定資産減価償却率">
          <a:extLst>
            <a:ext uri="{FF2B5EF4-FFF2-40B4-BE49-F238E27FC236}">
              <a16:creationId xmlns:a16="http://schemas.microsoft.com/office/drawing/2014/main" id="{9DD6EA64-2069-43D1-8A97-6947BC51F1F0}"/>
            </a:ext>
          </a:extLst>
        </xdr:cNvPr>
        <xdr:cNvSpPr txBox="1"/>
      </xdr:nvSpPr>
      <xdr:spPr>
        <a:xfrm>
          <a:off x="927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99077</xdr:rowOff>
    </xdr:from>
    <xdr:ext cx="405111" cy="259045"/>
    <xdr:sp macro="" textlink="">
      <xdr:nvSpPr>
        <xdr:cNvPr id="87" name="n_1mainValue【図書館】&#10;有形固定資産減価償却率">
          <a:extLst>
            <a:ext uri="{FF2B5EF4-FFF2-40B4-BE49-F238E27FC236}">
              <a16:creationId xmlns:a16="http://schemas.microsoft.com/office/drawing/2014/main" id="{7CBFC2BA-AE03-4120-989D-BCB3071FEAFF}"/>
            </a:ext>
          </a:extLst>
        </xdr:cNvPr>
        <xdr:cNvSpPr txBox="1"/>
      </xdr:nvSpPr>
      <xdr:spPr>
        <a:xfrm>
          <a:off x="35820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8" name="n_2mainValue【図書館】&#10;有形固定資産減価償却率">
          <a:extLst>
            <a:ext uri="{FF2B5EF4-FFF2-40B4-BE49-F238E27FC236}">
              <a16:creationId xmlns:a16="http://schemas.microsoft.com/office/drawing/2014/main" id="{206A6462-912E-491D-8B78-559B60A861B8}"/>
            </a:ext>
          </a:extLst>
        </xdr:cNvPr>
        <xdr:cNvSpPr txBox="1"/>
      </xdr:nvSpPr>
      <xdr:spPr>
        <a:xfrm>
          <a:off x="2705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22877</xdr:rowOff>
    </xdr:from>
    <xdr:ext cx="405111" cy="259045"/>
    <xdr:sp macro="" textlink="">
      <xdr:nvSpPr>
        <xdr:cNvPr id="89" name="n_3mainValue【図書館】&#10;有形固定資産減価償却率">
          <a:extLst>
            <a:ext uri="{FF2B5EF4-FFF2-40B4-BE49-F238E27FC236}">
              <a16:creationId xmlns:a16="http://schemas.microsoft.com/office/drawing/2014/main" id="{C70C91DA-1289-4B63-B910-FB662851744D}"/>
            </a:ext>
          </a:extLst>
        </xdr:cNvPr>
        <xdr:cNvSpPr txBox="1"/>
      </xdr:nvSpPr>
      <xdr:spPr>
        <a:xfrm>
          <a:off x="1816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156227</xdr:rowOff>
    </xdr:from>
    <xdr:ext cx="405111" cy="259045"/>
    <xdr:sp macro="" textlink="">
      <xdr:nvSpPr>
        <xdr:cNvPr id="90" name="n_4mainValue【図書館】&#10;有形固定資産減価償却率">
          <a:extLst>
            <a:ext uri="{FF2B5EF4-FFF2-40B4-BE49-F238E27FC236}">
              <a16:creationId xmlns:a16="http://schemas.microsoft.com/office/drawing/2014/main" id="{7654A25E-9004-4BEF-81AD-64DD897C7CD3}"/>
            </a:ext>
          </a:extLst>
        </xdr:cNvPr>
        <xdr:cNvSpPr txBox="1"/>
      </xdr:nvSpPr>
      <xdr:spPr>
        <a:xfrm>
          <a:off x="927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2487AA6-3993-4F24-B013-C14E530600F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B5AAD01-3EFE-407B-A851-EACC8D2DB3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CC1930F-7268-4FDF-BC66-59177F1267D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B5ED879-9B78-43B0-BB5F-FE4101A693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7852DF3-F029-4947-9FA3-5917F1EC4D2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34977C9-3BA3-4192-8819-7AFD5142C78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F749D7B-6C0B-448D-AAD1-0EF9C268748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6D6E7BA-7025-4FB0-84AB-F79C13B86F4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A566B298-462F-4DE8-863D-2D7EA87172D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13D13A1-B66E-4310-B6D8-0174557AFB1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8C149F6-CBF1-4ADF-8C0F-98F87FE7A5F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C029255-4A2F-47F0-8310-4B526F30AF8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2E3BEE2-6A6B-4A0D-8E8C-E62D483B5B9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1DC4455A-5A41-434E-83B7-064D8D9B2A9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190D556-DD55-48E7-864D-C551017FCE3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27ABDE50-9F84-4727-9664-6B281CEBC06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3021E5F-2EB9-4724-9748-934E115D7E7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E6D1EF94-FD6C-4E07-A94D-010E2534B54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D07A538-38AB-4C20-A77F-8225844E6EA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1F067988-4717-46AF-81E7-8830CF4E6E3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C4C9242-0FF3-41CA-8D23-E8B15BD2AB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354703E4-476D-49FD-8963-60BFBFD8D46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C1F8A4F3-E59C-475D-A8F8-F3EB3E375BD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72510006-96FF-4108-8987-8C85F576B914}"/>
            </a:ext>
          </a:extLst>
        </xdr:cNvPr>
        <xdr:cNvCxnSpPr/>
      </xdr:nvCxnSpPr>
      <xdr:spPr>
        <a:xfrm flipV="1">
          <a:off x="10476865" y="58369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E54D1C98-8CE3-4486-A7FC-868BCC9EBF2A}"/>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59C80C9F-F902-4DC4-9996-D28F48856F87}"/>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7" name="【図書館】&#10;一人当たり面積最大値テキスト">
          <a:extLst>
            <a:ext uri="{FF2B5EF4-FFF2-40B4-BE49-F238E27FC236}">
              <a16:creationId xmlns:a16="http://schemas.microsoft.com/office/drawing/2014/main" id="{9A806BB7-EEB4-412B-A5A0-F9870D46F64D}"/>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a:extLst>
            <a:ext uri="{FF2B5EF4-FFF2-40B4-BE49-F238E27FC236}">
              <a16:creationId xmlns:a16="http://schemas.microsoft.com/office/drawing/2014/main" id="{775DA32C-3997-4A8F-A1FF-A5CA188E4963}"/>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9" name="【図書館】&#10;一人当たり面積平均値テキスト">
          <a:extLst>
            <a:ext uri="{FF2B5EF4-FFF2-40B4-BE49-F238E27FC236}">
              <a16:creationId xmlns:a16="http://schemas.microsoft.com/office/drawing/2014/main" id="{FBAD4D0B-C948-4F08-A15C-B8FEF94BA963}"/>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a:extLst>
            <a:ext uri="{FF2B5EF4-FFF2-40B4-BE49-F238E27FC236}">
              <a16:creationId xmlns:a16="http://schemas.microsoft.com/office/drawing/2014/main" id="{ACB272B5-DCC1-4FEF-8C21-2D753CB9C8DF}"/>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a:extLst>
            <a:ext uri="{FF2B5EF4-FFF2-40B4-BE49-F238E27FC236}">
              <a16:creationId xmlns:a16="http://schemas.microsoft.com/office/drawing/2014/main" id="{8CE63522-3491-488F-945D-DC5F8007FCD8}"/>
            </a:ext>
          </a:extLst>
        </xdr:cNvPr>
        <xdr:cNvSpPr/>
      </xdr:nvSpPr>
      <xdr:spPr>
        <a:xfrm>
          <a:off x="9588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8A4A4D0E-3084-48EC-8B4D-9C62D7544CBF}"/>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3" name="フローチャート: 判断 122">
          <a:extLst>
            <a:ext uri="{FF2B5EF4-FFF2-40B4-BE49-F238E27FC236}">
              <a16:creationId xmlns:a16="http://schemas.microsoft.com/office/drawing/2014/main" id="{36225FB8-A9FC-4C0A-AA0D-7EFA4AA8285B}"/>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4" name="フローチャート: 判断 123">
          <a:extLst>
            <a:ext uri="{FF2B5EF4-FFF2-40B4-BE49-F238E27FC236}">
              <a16:creationId xmlns:a16="http://schemas.microsoft.com/office/drawing/2014/main" id="{F55B4107-AC1F-4FD4-ABF7-2F45310452A9}"/>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C3E93CD-714B-4E0B-A442-54E709D7A41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81E61FC-37E2-4032-A687-6421F2B30B1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236A6E4-BB92-4D74-B4EB-CF1F0A03290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7076EA8-916F-42D5-9280-7CEC62BEFF0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371AB4C-5343-4343-837E-17E65CD1C8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55880</xdr:rowOff>
    </xdr:from>
    <xdr:to>
      <xdr:col>55</xdr:col>
      <xdr:colOff>50800</xdr:colOff>
      <xdr:row>38</xdr:row>
      <xdr:rowOff>157480</xdr:rowOff>
    </xdr:to>
    <xdr:sp macro="" textlink="">
      <xdr:nvSpPr>
        <xdr:cNvPr id="130" name="楕円 129">
          <a:extLst>
            <a:ext uri="{FF2B5EF4-FFF2-40B4-BE49-F238E27FC236}">
              <a16:creationId xmlns:a16="http://schemas.microsoft.com/office/drawing/2014/main" id="{6A35C50C-81AE-4B6A-8254-9DBFB6C5810A}"/>
            </a:ext>
          </a:extLst>
        </xdr:cNvPr>
        <xdr:cNvSpPr/>
      </xdr:nvSpPr>
      <xdr:spPr>
        <a:xfrm>
          <a:off x="10426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78757</xdr:rowOff>
    </xdr:from>
    <xdr:ext cx="469744" cy="259045"/>
    <xdr:sp macro="" textlink="">
      <xdr:nvSpPr>
        <xdr:cNvPr id="131" name="【図書館】&#10;一人当たり面積該当値テキスト">
          <a:extLst>
            <a:ext uri="{FF2B5EF4-FFF2-40B4-BE49-F238E27FC236}">
              <a16:creationId xmlns:a16="http://schemas.microsoft.com/office/drawing/2014/main" id="{B56EC77A-A26E-4A18-8B71-DBC2C1743E1B}"/>
            </a:ext>
          </a:extLst>
        </xdr:cNvPr>
        <xdr:cNvSpPr txBox="1"/>
      </xdr:nvSpPr>
      <xdr:spPr>
        <a:xfrm>
          <a:off x="10515600"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71120</xdr:rowOff>
    </xdr:from>
    <xdr:to>
      <xdr:col>50</xdr:col>
      <xdr:colOff>165100</xdr:colOff>
      <xdr:row>39</xdr:row>
      <xdr:rowOff>1270</xdr:rowOff>
    </xdr:to>
    <xdr:sp macro="" textlink="">
      <xdr:nvSpPr>
        <xdr:cNvPr id="132" name="楕円 131">
          <a:extLst>
            <a:ext uri="{FF2B5EF4-FFF2-40B4-BE49-F238E27FC236}">
              <a16:creationId xmlns:a16="http://schemas.microsoft.com/office/drawing/2014/main" id="{ABD00CAD-BA58-4130-8687-74740FD43F60}"/>
            </a:ext>
          </a:extLst>
        </xdr:cNvPr>
        <xdr:cNvSpPr/>
      </xdr:nvSpPr>
      <xdr:spPr>
        <a:xfrm>
          <a:off x="958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106680</xdr:rowOff>
    </xdr:from>
    <xdr:to>
      <xdr:col>55</xdr:col>
      <xdr:colOff>0</xdr:colOff>
      <xdr:row>38</xdr:row>
      <xdr:rowOff>121920</xdr:rowOff>
    </xdr:to>
    <xdr:cxnSp macro="">
      <xdr:nvCxnSpPr>
        <xdr:cNvPr id="133" name="直線コネクタ 132">
          <a:extLst>
            <a:ext uri="{FF2B5EF4-FFF2-40B4-BE49-F238E27FC236}">
              <a16:creationId xmlns:a16="http://schemas.microsoft.com/office/drawing/2014/main" id="{82668AD6-E1DA-4DD5-AAF5-CED98C45F732}"/>
            </a:ext>
          </a:extLst>
        </xdr:cNvPr>
        <xdr:cNvCxnSpPr/>
      </xdr:nvCxnSpPr>
      <xdr:spPr>
        <a:xfrm flipV="1">
          <a:off x="9639300" y="6621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86360</xdr:rowOff>
    </xdr:from>
    <xdr:to>
      <xdr:col>46</xdr:col>
      <xdr:colOff>38100</xdr:colOff>
      <xdr:row>39</xdr:row>
      <xdr:rowOff>16510</xdr:rowOff>
    </xdr:to>
    <xdr:sp macro="" textlink="">
      <xdr:nvSpPr>
        <xdr:cNvPr id="134" name="楕円 133">
          <a:extLst>
            <a:ext uri="{FF2B5EF4-FFF2-40B4-BE49-F238E27FC236}">
              <a16:creationId xmlns:a16="http://schemas.microsoft.com/office/drawing/2014/main" id="{62CBA9B4-C84B-4ABA-8511-9D109F3B597E}"/>
            </a:ext>
          </a:extLst>
        </xdr:cNvPr>
        <xdr:cNvSpPr/>
      </xdr:nvSpPr>
      <xdr:spPr>
        <a:xfrm>
          <a:off x="8699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137160</xdr:rowOff>
    </xdr:to>
    <xdr:cxnSp macro="">
      <xdr:nvCxnSpPr>
        <xdr:cNvPr id="135" name="直線コネクタ 134">
          <a:extLst>
            <a:ext uri="{FF2B5EF4-FFF2-40B4-BE49-F238E27FC236}">
              <a16:creationId xmlns:a16="http://schemas.microsoft.com/office/drawing/2014/main" id="{CD917678-BD82-4463-9740-4D84166988A9}"/>
            </a:ext>
          </a:extLst>
        </xdr:cNvPr>
        <xdr:cNvCxnSpPr/>
      </xdr:nvCxnSpPr>
      <xdr:spPr>
        <a:xfrm flipV="1">
          <a:off x="8750300" y="6637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6" name="楕円 135">
          <a:extLst>
            <a:ext uri="{FF2B5EF4-FFF2-40B4-BE49-F238E27FC236}">
              <a16:creationId xmlns:a16="http://schemas.microsoft.com/office/drawing/2014/main" id="{B8D6888F-3CA4-4FD2-9901-DBD9847F7542}"/>
            </a:ext>
          </a:extLst>
        </xdr:cNvPr>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137160</xdr:rowOff>
    </xdr:from>
    <xdr:to>
      <xdr:col>45</xdr:col>
      <xdr:colOff>177800</xdr:colOff>
      <xdr:row>38</xdr:row>
      <xdr:rowOff>144780</xdr:rowOff>
    </xdr:to>
    <xdr:cxnSp macro="">
      <xdr:nvCxnSpPr>
        <xdr:cNvPr id="137" name="直線コネクタ 136">
          <a:extLst>
            <a:ext uri="{FF2B5EF4-FFF2-40B4-BE49-F238E27FC236}">
              <a16:creationId xmlns:a16="http://schemas.microsoft.com/office/drawing/2014/main" id="{DD4BF797-A103-4E39-8135-435D55231FC9}"/>
            </a:ext>
          </a:extLst>
        </xdr:cNvPr>
        <xdr:cNvCxnSpPr/>
      </xdr:nvCxnSpPr>
      <xdr:spPr>
        <a:xfrm flipV="1">
          <a:off x="7861300" y="6652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109220</xdr:rowOff>
    </xdr:from>
    <xdr:to>
      <xdr:col>36</xdr:col>
      <xdr:colOff>165100</xdr:colOff>
      <xdr:row>39</xdr:row>
      <xdr:rowOff>39370</xdr:rowOff>
    </xdr:to>
    <xdr:sp macro="" textlink="">
      <xdr:nvSpPr>
        <xdr:cNvPr id="138" name="楕円 137">
          <a:extLst>
            <a:ext uri="{FF2B5EF4-FFF2-40B4-BE49-F238E27FC236}">
              <a16:creationId xmlns:a16="http://schemas.microsoft.com/office/drawing/2014/main" id="{0246B07A-1D57-412D-BFA8-1DF6DF2D5730}"/>
            </a:ext>
          </a:extLst>
        </xdr:cNvPr>
        <xdr:cNvSpPr/>
      </xdr:nvSpPr>
      <xdr:spPr>
        <a:xfrm>
          <a:off x="6921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160020</xdr:rowOff>
    </xdr:to>
    <xdr:cxnSp macro="">
      <xdr:nvCxnSpPr>
        <xdr:cNvPr id="139" name="直線コネクタ 138">
          <a:extLst>
            <a:ext uri="{FF2B5EF4-FFF2-40B4-BE49-F238E27FC236}">
              <a16:creationId xmlns:a16="http://schemas.microsoft.com/office/drawing/2014/main" id="{72546852-3E5B-433B-B7A5-372A0C3253E9}"/>
            </a:ext>
          </a:extLst>
        </xdr:cNvPr>
        <xdr:cNvCxnSpPr/>
      </xdr:nvCxnSpPr>
      <xdr:spPr>
        <a:xfrm flipV="1">
          <a:off x="6972300" y="6659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xdr:rowOff>
    </xdr:from>
    <xdr:ext cx="469744" cy="259045"/>
    <xdr:sp macro="" textlink="">
      <xdr:nvSpPr>
        <xdr:cNvPr id="140" name="n_1aveValue【図書館】&#10;一人当たり面積">
          <a:extLst>
            <a:ext uri="{FF2B5EF4-FFF2-40B4-BE49-F238E27FC236}">
              <a16:creationId xmlns:a16="http://schemas.microsoft.com/office/drawing/2014/main" id="{353B29BF-D762-4F3E-9F5A-F82EB57F0AA8}"/>
            </a:ext>
          </a:extLst>
        </xdr:cNvPr>
        <xdr:cNvSpPr txBox="1"/>
      </xdr:nvSpPr>
      <xdr:spPr>
        <a:xfrm>
          <a:off x="93917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7637</xdr:rowOff>
    </xdr:from>
    <xdr:ext cx="469744" cy="259045"/>
    <xdr:sp macro="" textlink="">
      <xdr:nvSpPr>
        <xdr:cNvPr id="141" name="n_2aveValue【図書館】&#10;一人当たり面積">
          <a:extLst>
            <a:ext uri="{FF2B5EF4-FFF2-40B4-BE49-F238E27FC236}">
              <a16:creationId xmlns:a16="http://schemas.microsoft.com/office/drawing/2014/main" id="{AF65005B-7130-4E87-986E-FCBDF88C41EE}"/>
            </a:ext>
          </a:extLst>
        </xdr:cNvPr>
        <xdr:cNvSpPr txBox="1"/>
      </xdr:nvSpPr>
      <xdr:spPr>
        <a:xfrm>
          <a:off x="8515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2" name="n_3aveValue【図書館】&#10;一人当たり面積">
          <a:extLst>
            <a:ext uri="{FF2B5EF4-FFF2-40B4-BE49-F238E27FC236}">
              <a16:creationId xmlns:a16="http://schemas.microsoft.com/office/drawing/2014/main" id="{3AB1C290-00C8-47D9-9D55-00FDEB9122EA}"/>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3" name="n_4aveValue【図書館】&#10;一人当たり面積">
          <a:extLst>
            <a:ext uri="{FF2B5EF4-FFF2-40B4-BE49-F238E27FC236}">
              <a16:creationId xmlns:a16="http://schemas.microsoft.com/office/drawing/2014/main" id="{8404352C-3C8A-4A2B-987D-46F7F43C229A}"/>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17797</xdr:rowOff>
    </xdr:from>
    <xdr:ext cx="469744" cy="259045"/>
    <xdr:sp macro="" textlink="">
      <xdr:nvSpPr>
        <xdr:cNvPr id="144" name="n_1mainValue【図書館】&#10;一人当たり面積">
          <a:extLst>
            <a:ext uri="{FF2B5EF4-FFF2-40B4-BE49-F238E27FC236}">
              <a16:creationId xmlns:a16="http://schemas.microsoft.com/office/drawing/2014/main" id="{D96DE8C3-AFD7-4376-8F58-0F9CCF6EF6CE}"/>
            </a:ext>
          </a:extLst>
        </xdr:cNvPr>
        <xdr:cNvSpPr txBox="1"/>
      </xdr:nvSpPr>
      <xdr:spPr>
        <a:xfrm>
          <a:off x="9391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33037</xdr:rowOff>
    </xdr:from>
    <xdr:ext cx="469744" cy="259045"/>
    <xdr:sp macro="" textlink="">
      <xdr:nvSpPr>
        <xdr:cNvPr id="145" name="n_2mainValue【図書館】&#10;一人当たり面積">
          <a:extLst>
            <a:ext uri="{FF2B5EF4-FFF2-40B4-BE49-F238E27FC236}">
              <a16:creationId xmlns:a16="http://schemas.microsoft.com/office/drawing/2014/main" id="{1D588D3D-68E6-4C22-BB84-AAA2F6DE9CB1}"/>
            </a:ext>
          </a:extLst>
        </xdr:cNvPr>
        <xdr:cNvSpPr txBox="1"/>
      </xdr:nvSpPr>
      <xdr:spPr>
        <a:xfrm>
          <a:off x="8515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40657</xdr:rowOff>
    </xdr:from>
    <xdr:ext cx="469744" cy="259045"/>
    <xdr:sp macro="" textlink="">
      <xdr:nvSpPr>
        <xdr:cNvPr id="146" name="n_3mainValue【図書館】&#10;一人当たり面積">
          <a:extLst>
            <a:ext uri="{FF2B5EF4-FFF2-40B4-BE49-F238E27FC236}">
              <a16:creationId xmlns:a16="http://schemas.microsoft.com/office/drawing/2014/main" id="{6AD09C97-F37E-4A36-9B50-17514C19C870}"/>
            </a:ext>
          </a:extLst>
        </xdr:cNvPr>
        <xdr:cNvSpPr txBox="1"/>
      </xdr:nvSpPr>
      <xdr:spPr>
        <a:xfrm>
          <a:off x="7626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55897</xdr:rowOff>
    </xdr:from>
    <xdr:ext cx="469744" cy="259045"/>
    <xdr:sp macro="" textlink="">
      <xdr:nvSpPr>
        <xdr:cNvPr id="147" name="n_4mainValue【図書館】&#10;一人当たり面積">
          <a:extLst>
            <a:ext uri="{FF2B5EF4-FFF2-40B4-BE49-F238E27FC236}">
              <a16:creationId xmlns:a16="http://schemas.microsoft.com/office/drawing/2014/main" id="{2DEDF4A9-6833-42A1-A46B-E7F7F2453C67}"/>
            </a:ext>
          </a:extLst>
        </xdr:cNvPr>
        <xdr:cNvSpPr txBox="1"/>
      </xdr:nvSpPr>
      <xdr:spPr>
        <a:xfrm>
          <a:off x="67374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A624205-66F0-4DC6-9336-065340270A0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8F8F141-84A7-49C8-9024-80AB8ABD36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E0FBE68-9274-4A2A-A37D-83C64AB3FD1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4656AC0-3E87-443E-AFD0-CB06C0ACE32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13408F2-E244-4819-ACF1-6226A9CDB6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2530B75-EA9C-4430-87AA-DA063920A5E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17C4C5A-56C6-445A-B96A-7434120BE1D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C45B752-57AB-435B-9393-93D53A64C6C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1778112-738C-4713-9BA4-7DC7DC63EDF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E1C7E7B-6726-4D8F-B6D0-740C1EDBFAB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76C6166-22E4-43AE-AA9E-3468831C343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3B1AF5E4-F357-4076-A7F1-A73B2277CF6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14D05624-242E-4BE2-9582-81993B89EE2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CF26CA0A-A0A6-4CAC-ABFB-DCFB1582513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30857CFF-7B85-43B5-AF7B-1452B3BD914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6BA8E39A-6716-4966-BC5E-932F02605AF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DBD4A420-BD35-4E94-B0A3-3E80976539F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98C348A8-09A6-4AB6-92C4-D78271FF25A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E296F450-2112-4135-AC4F-F94EFF30FD8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5D22F80E-269F-435A-8A55-47F0B0B519D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A17F5BA3-8B62-4C68-9EE4-A8AD4DA429E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4D24765-2A48-4797-84E6-763E896FAC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684D35CE-2B46-41FA-B2F2-C861EE7906D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C159338-E810-4950-A993-EE27E3E87DD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2" name="直線コネクタ 171">
          <a:extLst>
            <a:ext uri="{FF2B5EF4-FFF2-40B4-BE49-F238E27FC236}">
              <a16:creationId xmlns:a16="http://schemas.microsoft.com/office/drawing/2014/main" id="{7A9E841B-76E4-4523-8258-89972EE9DDE3}"/>
            </a:ext>
          </a:extLst>
        </xdr:cNvPr>
        <xdr:cNvCxnSpPr/>
      </xdr:nvCxnSpPr>
      <xdr:spPr>
        <a:xfrm flipV="1">
          <a:off x="4634865" y="952119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5E0EE333-947B-4AEA-A153-B1EBFBABD22F}"/>
            </a:ext>
          </a:extLst>
        </xdr:cNvPr>
        <xdr:cNvSpPr txBox="1"/>
      </xdr:nvSpPr>
      <xdr:spPr>
        <a:xfrm>
          <a:off x="4673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4" name="直線コネクタ 173">
          <a:extLst>
            <a:ext uri="{FF2B5EF4-FFF2-40B4-BE49-F238E27FC236}">
              <a16:creationId xmlns:a16="http://schemas.microsoft.com/office/drawing/2014/main" id="{E33A745F-E13D-42C3-B800-09504117C38C}"/>
            </a:ext>
          </a:extLst>
        </xdr:cNvPr>
        <xdr:cNvCxnSpPr/>
      </xdr:nvCxnSpPr>
      <xdr:spPr>
        <a:xfrm>
          <a:off x="4546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14301AF4-F2EB-4501-B47C-9367085129CE}"/>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6" name="直線コネクタ 175">
          <a:extLst>
            <a:ext uri="{FF2B5EF4-FFF2-40B4-BE49-F238E27FC236}">
              <a16:creationId xmlns:a16="http://schemas.microsoft.com/office/drawing/2014/main" id="{D12A5934-0580-4F00-957C-8D45D1507FC5}"/>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106697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E52AE7F1-1407-409B-AD58-52404C63A078}"/>
            </a:ext>
          </a:extLst>
        </xdr:cNvPr>
        <xdr:cNvSpPr txBox="1"/>
      </xdr:nvSpPr>
      <xdr:spPr>
        <a:xfrm>
          <a:off x="4673600" y="1039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8" name="フローチャート: 判断 177">
          <a:extLst>
            <a:ext uri="{FF2B5EF4-FFF2-40B4-BE49-F238E27FC236}">
              <a16:creationId xmlns:a16="http://schemas.microsoft.com/office/drawing/2014/main" id="{E220E6AF-6BF8-49D3-BCAA-237D90CB5E80}"/>
            </a:ext>
          </a:extLst>
        </xdr:cNvPr>
        <xdr:cNvSpPr/>
      </xdr:nvSpPr>
      <xdr:spPr>
        <a:xfrm>
          <a:off x="45847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a:extLst>
            <a:ext uri="{FF2B5EF4-FFF2-40B4-BE49-F238E27FC236}">
              <a16:creationId xmlns:a16="http://schemas.microsoft.com/office/drawing/2014/main" id="{A461B35D-D5C3-46BF-9BD6-191501B10AA6}"/>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0" name="フローチャート: 判断 179">
          <a:extLst>
            <a:ext uri="{FF2B5EF4-FFF2-40B4-BE49-F238E27FC236}">
              <a16:creationId xmlns:a16="http://schemas.microsoft.com/office/drawing/2014/main" id="{84AB64A8-4E43-40A0-B946-37F0CCD365C3}"/>
            </a:ext>
          </a:extLst>
        </xdr:cNvPr>
        <xdr:cNvSpPr/>
      </xdr:nvSpPr>
      <xdr:spPr>
        <a:xfrm>
          <a:off x="2857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1" name="フローチャート: 判断 180">
          <a:extLst>
            <a:ext uri="{FF2B5EF4-FFF2-40B4-BE49-F238E27FC236}">
              <a16:creationId xmlns:a16="http://schemas.microsoft.com/office/drawing/2014/main" id="{AB0F6BDA-2DD3-41F0-A45E-20FB16198514}"/>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65405</xdr:rowOff>
    </xdr:from>
    <xdr:to>
      <xdr:col>6</xdr:col>
      <xdr:colOff>38100</xdr:colOff>
      <xdr:row>60</xdr:row>
      <xdr:rowOff>167005</xdr:rowOff>
    </xdr:to>
    <xdr:sp macro="" textlink="">
      <xdr:nvSpPr>
        <xdr:cNvPr id="182" name="フローチャート: 判断 181">
          <a:extLst>
            <a:ext uri="{FF2B5EF4-FFF2-40B4-BE49-F238E27FC236}">
              <a16:creationId xmlns:a16="http://schemas.microsoft.com/office/drawing/2014/main" id="{C439AA34-FFCD-43CA-A545-7E45A0668BBC}"/>
            </a:ext>
          </a:extLst>
        </xdr:cNvPr>
        <xdr:cNvSpPr/>
      </xdr:nvSpPr>
      <xdr:spPr>
        <a:xfrm>
          <a:off x="1079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FA5E87E-FB27-4B5C-9945-9C637439F2C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4B924F1-5E3A-4EC7-99A3-FC651A8B66B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64686E4-91B9-434F-ACF2-C33E4EAF054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110A88F-A09E-41AF-93CB-8C1206EDC8B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75C4D46-F17F-4766-A02F-26E54EE6350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88" name="楕円 187">
          <a:extLst>
            <a:ext uri="{FF2B5EF4-FFF2-40B4-BE49-F238E27FC236}">
              <a16:creationId xmlns:a16="http://schemas.microsoft.com/office/drawing/2014/main" id="{CFBD9500-979E-4986-AB10-E6F5D97FB3EF}"/>
            </a:ext>
          </a:extLst>
        </xdr:cNvPr>
        <xdr:cNvSpPr/>
      </xdr:nvSpPr>
      <xdr:spPr>
        <a:xfrm>
          <a:off x="45847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103522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91A512E-7ACD-4223-91D9-6ABA7CF6E349}"/>
            </a:ext>
          </a:extLst>
        </xdr:cNvPr>
        <xdr:cNvSpPr txBox="1"/>
      </xdr:nvSpPr>
      <xdr:spPr>
        <a:xfrm>
          <a:off x="4673600" y="1021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90" name="楕円 189">
          <a:extLst>
            <a:ext uri="{FF2B5EF4-FFF2-40B4-BE49-F238E27FC236}">
              <a16:creationId xmlns:a16="http://schemas.microsoft.com/office/drawing/2014/main" id="{1F04FF85-BE84-46ED-AA74-9B898D1DF81C}"/>
            </a:ext>
          </a:extLst>
        </xdr:cNvPr>
        <xdr:cNvSpPr/>
      </xdr:nvSpPr>
      <xdr:spPr>
        <a:xfrm>
          <a:off x="3746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60</xdr:row>
      <xdr:rowOff>131445</xdr:rowOff>
    </xdr:to>
    <xdr:cxnSp macro="">
      <xdr:nvCxnSpPr>
        <xdr:cNvPr id="191" name="直線コネクタ 190">
          <a:extLst>
            <a:ext uri="{FF2B5EF4-FFF2-40B4-BE49-F238E27FC236}">
              <a16:creationId xmlns:a16="http://schemas.microsoft.com/office/drawing/2014/main" id="{0F0ED5CD-0142-4DA4-A38B-AD9BD9FABC14}"/>
            </a:ext>
          </a:extLst>
        </xdr:cNvPr>
        <xdr:cNvCxnSpPr/>
      </xdr:nvCxnSpPr>
      <xdr:spPr>
        <a:xfrm>
          <a:off x="3797300" y="103822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92" name="楕円 191">
          <a:extLst>
            <a:ext uri="{FF2B5EF4-FFF2-40B4-BE49-F238E27FC236}">
              <a16:creationId xmlns:a16="http://schemas.microsoft.com/office/drawing/2014/main" id="{504BB7DD-7DC3-46DE-A769-5A5DF81C0EAB}"/>
            </a:ext>
          </a:extLst>
        </xdr:cNvPr>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95250</xdr:rowOff>
    </xdr:to>
    <xdr:cxnSp macro="">
      <xdr:nvCxnSpPr>
        <xdr:cNvPr id="193" name="直線コネクタ 192">
          <a:extLst>
            <a:ext uri="{FF2B5EF4-FFF2-40B4-BE49-F238E27FC236}">
              <a16:creationId xmlns:a16="http://schemas.microsoft.com/office/drawing/2014/main" id="{3307C094-ED2A-4D55-8B71-55FEAE9A3AAD}"/>
            </a:ext>
          </a:extLst>
        </xdr:cNvPr>
        <xdr:cNvCxnSpPr/>
      </xdr:nvCxnSpPr>
      <xdr:spPr>
        <a:xfrm>
          <a:off x="2908300" y="10355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xdr:rowOff>
    </xdr:from>
    <xdr:to>
      <xdr:col>10</xdr:col>
      <xdr:colOff>165100</xdr:colOff>
      <xdr:row>60</xdr:row>
      <xdr:rowOff>104140</xdr:rowOff>
    </xdr:to>
    <xdr:sp macro="" textlink="">
      <xdr:nvSpPr>
        <xdr:cNvPr id="194" name="楕円 193">
          <a:extLst>
            <a:ext uri="{FF2B5EF4-FFF2-40B4-BE49-F238E27FC236}">
              <a16:creationId xmlns:a16="http://schemas.microsoft.com/office/drawing/2014/main" id="{AB1D88BC-098D-4CF9-BA5C-8AE283FD211D}"/>
            </a:ext>
          </a:extLst>
        </xdr:cNvPr>
        <xdr:cNvSpPr/>
      </xdr:nvSpPr>
      <xdr:spPr>
        <a:xfrm>
          <a:off x="1968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53340</xdr:rowOff>
    </xdr:from>
    <xdr:to>
      <xdr:col>15</xdr:col>
      <xdr:colOff>50800</xdr:colOff>
      <xdr:row>60</xdr:row>
      <xdr:rowOff>68580</xdr:rowOff>
    </xdr:to>
    <xdr:cxnSp macro="">
      <xdr:nvCxnSpPr>
        <xdr:cNvPr id="195" name="直線コネクタ 194">
          <a:extLst>
            <a:ext uri="{FF2B5EF4-FFF2-40B4-BE49-F238E27FC236}">
              <a16:creationId xmlns:a16="http://schemas.microsoft.com/office/drawing/2014/main" id="{D869F889-85A9-4B19-AE17-14D145D62092}"/>
            </a:ext>
          </a:extLst>
        </xdr:cNvPr>
        <xdr:cNvCxnSpPr/>
      </xdr:nvCxnSpPr>
      <xdr:spPr>
        <a:xfrm>
          <a:off x="2019300" y="10340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147320</xdr:rowOff>
    </xdr:from>
    <xdr:to>
      <xdr:col>6</xdr:col>
      <xdr:colOff>38100</xdr:colOff>
      <xdr:row>60</xdr:row>
      <xdr:rowOff>77470</xdr:rowOff>
    </xdr:to>
    <xdr:sp macro="" textlink="">
      <xdr:nvSpPr>
        <xdr:cNvPr id="196" name="楕円 195">
          <a:extLst>
            <a:ext uri="{FF2B5EF4-FFF2-40B4-BE49-F238E27FC236}">
              <a16:creationId xmlns:a16="http://schemas.microsoft.com/office/drawing/2014/main" id="{DBA15684-5DB7-469D-B379-64034ED3E72F}"/>
            </a:ext>
          </a:extLst>
        </xdr:cNvPr>
        <xdr:cNvSpPr/>
      </xdr:nvSpPr>
      <xdr:spPr>
        <a:xfrm>
          <a:off x="1079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26670</xdr:rowOff>
    </xdr:from>
    <xdr:to>
      <xdr:col>10</xdr:col>
      <xdr:colOff>114300</xdr:colOff>
      <xdr:row>60</xdr:row>
      <xdr:rowOff>53340</xdr:rowOff>
    </xdr:to>
    <xdr:cxnSp macro="">
      <xdr:nvCxnSpPr>
        <xdr:cNvPr id="197" name="直線コネクタ 196">
          <a:extLst>
            <a:ext uri="{FF2B5EF4-FFF2-40B4-BE49-F238E27FC236}">
              <a16:creationId xmlns:a16="http://schemas.microsoft.com/office/drawing/2014/main" id="{BEB13E71-ED1B-4E0B-B9D3-257851036E10}"/>
            </a:ext>
          </a:extLst>
        </xdr:cNvPr>
        <xdr:cNvCxnSpPr/>
      </xdr:nvCxnSpPr>
      <xdr:spPr>
        <a:xfrm>
          <a:off x="1130300" y="103136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8" name="n_1aveValue【体育館・プール】&#10;有形固定資産減価償却率">
          <a:extLst>
            <a:ext uri="{FF2B5EF4-FFF2-40B4-BE49-F238E27FC236}">
              <a16:creationId xmlns:a16="http://schemas.microsoft.com/office/drawing/2014/main" id="{A6EC1AA5-CA9C-4E21-8B9D-6B49B31EAF87}"/>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199" name="n_2aveValue【体育館・プール】&#10;有形固定資産減価償却率">
          <a:extLst>
            <a:ext uri="{FF2B5EF4-FFF2-40B4-BE49-F238E27FC236}">
              <a16:creationId xmlns:a16="http://schemas.microsoft.com/office/drawing/2014/main" id="{8C93FC32-222D-41D5-BF54-1CBD78709D99}"/>
            </a:ext>
          </a:extLst>
        </xdr:cNvPr>
        <xdr:cNvSpPr txBox="1"/>
      </xdr:nvSpPr>
      <xdr:spPr>
        <a:xfrm>
          <a:off x="2705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200" name="n_3aveValue【体育館・プール】&#10;有形固定資産減価償却率">
          <a:extLst>
            <a:ext uri="{FF2B5EF4-FFF2-40B4-BE49-F238E27FC236}">
              <a16:creationId xmlns:a16="http://schemas.microsoft.com/office/drawing/2014/main" id="{38BF978F-3326-4A63-AB89-BA1A47BBB004}"/>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158132</xdr:rowOff>
    </xdr:from>
    <xdr:ext cx="405111" cy="259045"/>
    <xdr:sp macro="" textlink="">
      <xdr:nvSpPr>
        <xdr:cNvPr id="201" name="n_4aveValue【体育館・プール】&#10;有形固定資産減価償却率">
          <a:extLst>
            <a:ext uri="{FF2B5EF4-FFF2-40B4-BE49-F238E27FC236}">
              <a16:creationId xmlns:a16="http://schemas.microsoft.com/office/drawing/2014/main" id="{B5ED93FB-4918-4558-B0A0-756E2765ED74}"/>
            </a:ext>
          </a:extLst>
        </xdr:cNvPr>
        <xdr:cNvSpPr txBox="1"/>
      </xdr:nvSpPr>
      <xdr:spPr>
        <a:xfrm>
          <a:off x="927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162577</xdr:rowOff>
    </xdr:from>
    <xdr:ext cx="405111" cy="259045"/>
    <xdr:sp macro="" textlink="">
      <xdr:nvSpPr>
        <xdr:cNvPr id="202" name="n_1mainValue【体育館・プール】&#10;有形固定資産減価償却率">
          <a:extLst>
            <a:ext uri="{FF2B5EF4-FFF2-40B4-BE49-F238E27FC236}">
              <a16:creationId xmlns:a16="http://schemas.microsoft.com/office/drawing/2014/main" id="{42E7FDFA-F040-4D35-9728-ED22234981F7}"/>
            </a:ext>
          </a:extLst>
        </xdr:cNvPr>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203" name="n_2mainValue【体育館・プール】&#10;有形固定資産減価償却率">
          <a:extLst>
            <a:ext uri="{FF2B5EF4-FFF2-40B4-BE49-F238E27FC236}">
              <a16:creationId xmlns:a16="http://schemas.microsoft.com/office/drawing/2014/main" id="{B892F182-F7DB-4FC1-85FF-D7DEA9D4F6BA}"/>
            </a:ext>
          </a:extLst>
        </xdr:cNvPr>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204" name="n_3mainValue【体育館・プール】&#10;有形固定資産減価償却率">
          <a:extLst>
            <a:ext uri="{FF2B5EF4-FFF2-40B4-BE49-F238E27FC236}">
              <a16:creationId xmlns:a16="http://schemas.microsoft.com/office/drawing/2014/main" id="{32C074F9-E901-416E-A2A0-EC14A7E22101}"/>
            </a:ext>
          </a:extLst>
        </xdr:cNvPr>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205" name="n_4mainValue【体育館・プール】&#10;有形固定資産減価償却率">
          <a:extLst>
            <a:ext uri="{FF2B5EF4-FFF2-40B4-BE49-F238E27FC236}">
              <a16:creationId xmlns:a16="http://schemas.microsoft.com/office/drawing/2014/main" id="{141C891D-8339-4FC1-9836-9F9D5900B28E}"/>
            </a:ext>
          </a:extLst>
        </xdr:cNvPr>
        <xdr:cNvSpPr txBox="1"/>
      </xdr:nvSpPr>
      <xdr:spPr>
        <a:xfrm>
          <a:off x="927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996C8708-4E4D-4D60-874D-47C798F7D92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68990EC-BA71-4514-9D0B-ECAC2DE266F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9DE4CB86-48FD-4EB9-8C43-FF19EB81DE0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BA58E47-29B5-418F-8902-9304B2FBF64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48E6313-354A-47D3-9F94-6066DAC19E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76395E6-B8AC-462D-98FB-4BD2C0C8088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DAA73869-0494-4DD2-93D3-D4FC6B8CEF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CBDB7F6-F501-4226-92A8-DBF9ECAF938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CBDA44F-4D72-46B9-A7A9-D6A1126E105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1684B513-84E7-47CD-8C4A-7681CCCC24B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309AD096-54C8-4C94-BAE3-F9752FBCF35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71F338FF-56F2-4FC4-B965-BDE13D5A7CA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C517F0CC-8144-43A1-8CAB-A024E628407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71741510-C5F0-4AE8-B771-7E7E3BEF589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753DB476-8895-40F9-A220-59D0C64B630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E2962751-B093-483F-8229-42F291D5F8F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5C3570EE-2BF6-4F44-95B5-8FB93D9A28E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3BE11059-6ED9-4404-BBCB-40A77D52310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95B504C4-703E-4284-AA5E-DBF303F8147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47ACB57C-E797-4A2A-9591-E35D4D456B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E5C37BFF-C8F4-4DE6-A862-8FCB5DC755C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D82DB101-A563-495F-9211-6C05C460137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39778A8-EB90-4627-8A3B-59D84A6ABF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B92A72D9-2717-46F7-BD7D-8F8EC41B171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ED535139-AD64-4202-A904-A2CA65989C6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31" name="直線コネクタ 230">
          <a:extLst>
            <a:ext uri="{FF2B5EF4-FFF2-40B4-BE49-F238E27FC236}">
              <a16:creationId xmlns:a16="http://schemas.microsoft.com/office/drawing/2014/main" id="{DA3B5838-883B-4BFB-B210-3EFD8FE9E718}"/>
            </a:ext>
          </a:extLst>
        </xdr:cNvPr>
        <xdr:cNvCxnSpPr/>
      </xdr:nvCxnSpPr>
      <xdr:spPr>
        <a:xfrm flipV="1">
          <a:off x="10476865" y="9388928"/>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32" name="【体育館・プール】&#10;一人当たり面積最小値テキスト">
          <a:extLst>
            <a:ext uri="{FF2B5EF4-FFF2-40B4-BE49-F238E27FC236}">
              <a16:creationId xmlns:a16="http://schemas.microsoft.com/office/drawing/2014/main" id="{EE0E92D4-3C94-4313-8B50-8F0ACDD9500F}"/>
            </a:ext>
          </a:extLst>
        </xdr:cNvPr>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3" name="直線コネクタ 232">
          <a:extLst>
            <a:ext uri="{FF2B5EF4-FFF2-40B4-BE49-F238E27FC236}">
              <a16:creationId xmlns:a16="http://schemas.microsoft.com/office/drawing/2014/main" id="{7E270FE7-AC0A-48F0-8826-0D794498A4C8}"/>
            </a:ext>
          </a:extLst>
        </xdr:cNvPr>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34" name="【体育館・プール】&#10;一人当たり面積最大値テキスト">
          <a:extLst>
            <a:ext uri="{FF2B5EF4-FFF2-40B4-BE49-F238E27FC236}">
              <a16:creationId xmlns:a16="http://schemas.microsoft.com/office/drawing/2014/main" id="{756C2A00-70F6-4AAA-BE1B-0FD66CE4E01A}"/>
            </a:ext>
          </a:extLst>
        </xdr:cNvPr>
        <xdr:cNvSpPr txBox="1"/>
      </xdr:nvSpPr>
      <xdr:spPr>
        <a:xfrm>
          <a:off x="10515600" y="916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35" name="直線コネクタ 234">
          <a:extLst>
            <a:ext uri="{FF2B5EF4-FFF2-40B4-BE49-F238E27FC236}">
              <a16:creationId xmlns:a16="http://schemas.microsoft.com/office/drawing/2014/main" id="{E90F50AF-1314-4C28-A7A8-23AAAE11001A}"/>
            </a:ext>
          </a:extLst>
        </xdr:cNvPr>
        <xdr:cNvCxnSpPr/>
      </xdr:nvCxnSpPr>
      <xdr:spPr>
        <a:xfrm>
          <a:off x="10388600" y="938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164392</xdr:rowOff>
    </xdr:from>
    <xdr:ext cx="469744" cy="259045"/>
    <xdr:sp macro="" textlink="">
      <xdr:nvSpPr>
        <xdr:cNvPr id="236" name="【体育館・プール】&#10;一人当たり面積平均値テキスト">
          <a:extLst>
            <a:ext uri="{FF2B5EF4-FFF2-40B4-BE49-F238E27FC236}">
              <a16:creationId xmlns:a16="http://schemas.microsoft.com/office/drawing/2014/main" id="{768AD59D-7ED3-4BF9-9653-AED38909EB2B}"/>
            </a:ext>
          </a:extLst>
        </xdr:cNvPr>
        <xdr:cNvSpPr txBox="1"/>
      </xdr:nvSpPr>
      <xdr:spPr>
        <a:xfrm>
          <a:off x="10515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37" name="フローチャート: 判断 236">
          <a:extLst>
            <a:ext uri="{FF2B5EF4-FFF2-40B4-BE49-F238E27FC236}">
              <a16:creationId xmlns:a16="http://schemas.microsoft.com/office/drawing/2014/main" id="{2E142676-EDA8-4787-BD41-874F6E474E40}"/>
            </a:ext>
          </a:extLst>
        </xdr:cNvPr>
        <xdr:cNvSpPr/>
      </xdr:nvSpPr>
      <xdr:spPr>
        <a:xfrm>
          <a:off x="10426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38" name="フローチャート: 判断 237">
          <a:extLst>
            <a:ext uri="{FF2B5EF4-FFF2-40B4-BE49-F238E27FC236}">
              <a16:creationId xmlns:a16="http://schemas.microsoft.com/office/drawing/2014/main" id="{BA4BD5C7-0092-472C-BC8F-5FD1D6ED2249}"/>
            </a:ext>
          </a:extLst>
        </xdr:cNvPr>
        <xdr:cNvSpPr/>
      </xdr:nvSpPr>
      <xdr:spPr>
        <a:xfrm>
          <a:off x="9588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9" name="フローチャート: 判断 238">
          <a:extLst>
            <a:ext uri="{FF2B5EF4-FFF2-40B4-BE49-F238E27FC236}">
              <a16:creationId xmlns:a16="http://schemas.microsoft.com/office/drawing/2014/main" id="{5A173F6F-E5B1-4CC6-A986-69AEBB570C9E}"/>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240" name="フローチャート: 判断 239">
          <a:extLst>
            <a:ext uri="{FF2B5EF4-FFF2-40B4-BE49-F238E27FC236}">
              <a16:creationId xmlns:a16="http://schemas.microsoft.com/office/drawing/2014/main" id="{7DF8B8E6-76B6-497C-A04E-2A11FDB3C209}"/>
            </a:ext>
          </a:extLst>
        </xdr:cNvPr>
        <xdr:cNvSpPr/>
      </xdr:nvSpPr>
      <xdr:spPr>
        <a:xfrm>
          <a:off x="7810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24312</xdr:rowOff>
    </xdr:from>
    <xdr:to>
      <xdr:col>36</xdr:col>
      <xdr:colOff>165100</xdr:colOff>
      <xdr:row>62</xdr:row>
      <xdr:rowOff>125912</xdr:rowOff>
    </xdr:to>
    <xdr:sp macro="" textlink="">
      <xdr:nvSpPr>
        <xdr:cNvPr id="241" name="フローチャート: 判断 240">
          <a:extLst>
            <a:ext uri="{FF2B5EF4-FFF2-40B4-BE49-F238E27FC236}">
              <a16:creationId xmlns:a16="http://schemas.microsoft.com/office/drawing/2014/main" id="{67754E91-8A77-4258-B99D-0C90B5A5BDE1}"/>
            </a:ext>
          </a:extLst>
        </xdr:cNvPr>
        <xdr:cNvSpPr/>
      </xdr:nvSpPr>
      <xdr:spPr>
        <a:xfrm>
          <a:off x="6921500" y="106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12903C3-FCED-40A6-A0EA-7957385F352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501C30A-06BC-43CD-9C96-D4018190FE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9015740-5514-40D1-83A6-26156498B42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7E88933-CB5A-40DF-894F-12B81E2AC0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03139F1-90B3-41E2-AC8D-12F7917C8C8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105954</xdr:rowOff>
    </xdr:from>
    <xdr:to>
      <xdr:col>55</xdr:col>
      <xdr:colOff>50800</xdr:colOff>
      <xdr:row>58</xdr:row>
      <xdr:rowOff>36104</xdr:rowOff>
    </xdr:to>
    <xdr:sp macro="" textlink="">
      <xdr:nvSpPr>
        <xdr:cNvPr id="247" name="楕円 246">
          <a:extLst>
            <a:ext uri="{FF2B5EF4-FFF2-40B4-BE49-F238E27FC236}">
              <a16:creationId xmlns:a16="http://schemas.microsoft.com/office/drawing/2014/main" id="{3CC01B4F-14A8-492A-8A69-88CB3EEE1837}"/>
            </a:ext>
          </a:extLst>
        </xdr:cNvPr>
        <xdr:cNvSpPr/>
      </xdr:nvSpPr>
      <xdr:spPr>
        <a:xfrm>
          <a:off x="10426700" y="98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128831</xdr:rowOff>
    </xdr:from>
    <xdr:ext cx="469744" cy="259045"/>
    <xdr:sp macro="" textlink="">
      <xdr:nvSpPr>
        <xdr:cNvPr id="248" name="【体育館・プール】&#10;一人当たり面積該当値テキスト">
          <a:extLst>
            <a:ext uri="{FF2B5EF4-FFF2-40B4-BE49-F238E27FC236}">
              <a16:creationId xmlns:a16="http://schemas.microsoft.com/office/drawing/2014/main" id="{28B96ADA-7279-467C-BFA5-55C63DF23AA5}"/>
            </a:ext>
          </a:extLst>
        </xdr:cNvPr>
        <xdr:cNvSpPr txBox="1"/>
      </xdr:nvSpPr>
      <xdr:spPr>
        <a:xfrm>
          <a:off x="10515600" y="973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128815</xdr:rowOff>
    </xdr:from>
    <xdr:to>
      <xdr:col>50</xdr:col>
      <xdr:colOff>165100</xdr:colOff>
      <xdr:row>58</xdr:row>
      <xdr:rowOff>58965</xdr:rowOff>
    </xdr:to>
    <xdr:sp macro="" textlink="">
      <xdr:nvSpPr>
        <xdr:cNvPr id="249" name="楕円 248">
          <a:extLst>
            <a:ext uri="{FF2B5EF4-FFF2-40B4-BE49-F238E27FC236}">
              <a16:creationId xmlns:a16="http://schemas.microsoft.com/office/drawing/2014/main" id="{59E6174B-C581-4228-B64C-3CC77E20F3BA}"/>
            </a:ext>
          </a:extLst>
        </xdr:cNvPr>
        <xdr:cNvSpPr/>
      </xdr:nvSpPr>
      <xdr:spPr>
        <a:xfrm>
          <a:off x="9588500" y="99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156754</xdr:rowOff>
    </xdr:from>
    <xdr:to>
      <xdr:col>55</xdr:col>
      <xdr:colOff>0</xdr:colOff>
      <xdr:row>58</xdr:row>
      <xdr:rowOff>8165</xdr:rowOff>
    </xdr:to>
    <xdr:cxnSp macro="">
      <xdr:nvCxnSpPr>
        <xdr:cNvPr id="250" name="直線コネクタ 249">
          <a:extLst>
            <a:ext uri="{FF2B5EF4-FFF2-40B4-BE49-F238E27FC236}">
              <a16:creationId xmlns:a16="http://schemas.microsoft.com/office/drawing/2014/main" id="{EEB7A13E-E18B-4295-8A1A-A32B2071D8F2}"/>
            </a:ext>
          </a:extLst>
        </xdr:cNvPr>
        <xdr:cNvCxnSpPr/>
      </xdr:nvCxnSpPr>
      <xdr:spPr>
        <a:xfrm flipV="1">
          <a:off x="9639300" y="992940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151674</xdr:rowOff>
    </xdr:from>
    <xdr:to>
      <xdr:col>46</xdr:col>
      <xdr:colOff>38100</xdr:colOff>
      <xdr:row>58</xdr:row>
      <xdr:rowOff>81824</xdr:rowOff>
    </xdr:to>
    <xdr:sp macro="" textlink="">
      <xdr:nvSpPr>
        <xdr:cNvPr id="251" name="楕円 250">
          <a:extLst>
            <a:ext uri="{FF2B5EF4-FFF2-40B4-BE49-F238E27FC236}">
              <a16:creationId xmlns:a16="http://schemas.microsoft.com/office/drawing/2014/main" id="{54993C42-498A-4C90-877E-6477D2C1C0A8}"/>
            </a:ext>
          </a:extLst>
        </xdr:cNvPr>
        <xdr:cNvSpPr/>
      </xdr:nvSpPr>
      <xdr:spPr>
        <a:xfrm>
          <a:off x="8699500"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8165</xdr:rowOff>
    </xdr:from>
    <xdr:to>
      <xdr:col>50</xdr:col>
      <xdr:colOff>114300</xdr:colOff>
      <xdr:row>58</xdr:row>
      <xdr:rowOff>31024</xdr:rowOff>
    </xdr:to>
    <xdr:cxnSp macro="">
      <xdr:nvCxnSpPr>
        <xdr:cNvPr id="252" name="直線コネクタ 251">
          <a:extLst>
            <a:ext uri="{FF2B5EF4-FFF2-40B4-BE49-F238E27FC236}">
              <a16:creationId xmlns:a16="http://schemas.microsoft.com/office/drawing/2014/main" id="{4F98ABD4-3906-49AE-AA60-DD47B3E9D002}"/>
            </a:ext>
          </a:extLst>
        </xdr:cNvPr>
        <xdr:cNvCxnSpPr/>
      </xdr:nvCxnSpPr>
      <xdr:spPr>
        <a:xfrm flipV="1">
          <a:off x="8750300" y="99522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7983</xdr:rowOff>
    </xdr:from>
    <xdr:to>
      <xdr:col>41</xdr:col>
      <xdr:colOff>101600</xdr:colOff>
      <xdr:row>58</xdr:row>
      <xdr:rowOff>109583</xdr:rowOff>
    </xdr:to>
    <xdr:sp macro="" textlink="">
      <xdr:nvSpPr>
        <xdr:cNvPr id="253" name="楕円 252">
          <a:extLst>
            <a:ext uri="{FF2B5EF4-FFF2-40B4-BE49-F238E27FC236}">
              <a16:creationId xmlns:a16="http://schemas.microsoft.com/office/drawing/2014/main" id="{4C349DBD-6F0C-4268-9979-CCEBE4A0C792}"/>
            </a:ext>
          </a:extLst>
        </xdr:cNvPr>
        <xdr:cNvSpPr/>
      </xdr:nvSpPr>
      <xdr:spPr>
        <a:xfrm>
          <a:off x="7810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31024</xdr:rowOff>
    </xdr:from>
    <xdr:to>
      <xdr:col>45</xdr:col>
      <xdr:colOff>177800</xdr:colOff>
      <xdr:row>58</xdr:row>
      <xdr:rowOff>58783</xdr:rowOff>
    </xdr:to>
    <xdr:cxnSp macro="">
      <xdr:nvCxnSpPr>
        <xdr:cNvPr id="254" name="直線コネクタ 253">
          <a:extLst>
            <a:ext uri="{FF2B5EF4-FFF2-40B4-BE49-F238E27FC236}">
              <a16:creationId xmlns:a16="http://schemas.microsoft.com/office/drawing/2014/main" id="{DE5408A5-C9EF-42BD-8111-FB4ECEC08777}"/>
            </a:ext>
          </a:extLst>
        </xdr:cNvPr>
        <xdr:cNvCxnSpPr/>
      </xdr:nvCxnSpPr>
      <xdr:spPr>
        <a:xfrm flipV="1">
          <a:off x="7861300" y="997512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27577</xdr:rowOff>
    </xdr:from>
    <xdr:to>
      <xdr:col>36</xdr:col>
      <xdr:colOff>165100</xdr:colOff>
      <xdr:row>58</xdr:row>
      <xdr:rowOff>129177</xdr:rowOff>
    </xdr:to>
    <xdr:sp macro="" textlink="">
      <xdr:nvSpPr>
        <xdr:cNvPr id="255" name="楕円 254">
          <a:extLst>
            <a:ext uri="{FF2B5EF4-FFF2-40B4-BE49-F238E27FC236}">
              <a16:creationId xmlns:a16="http://schemas.microsoft.com/office/drawing/2014/main" id="{C2D040CF-3172-49DB-B1BA-0CD7D5275B86}"/>
            </a:ext>
          </a:extLst>
        </xdr:cNvPr>
        <xdr:cNvSpPr/>
      </xdr:nvSpPr>
      <xdr:spPr>
        <a:xfrm>
          <a:off x="6921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58783</xdr:rowOff>
    </xdr:from>
    <xdr:to>
      <xdr:col>41</xdr:col>
      <xdr:colOff>50800</xdr:colOff>
      <xdr:row>58</xdr:row>
      <xdr:rowOff>78377</xdr:rowOff>
    </xdr:to>
    <xdr:cxnSp macro="">
      <xdr:nvCxnSpPr>
        <xdr:cNvPr id="256" name="直線コネクタ 255">
          <a:extLst>
            <a:ext uri="{FF2B5EF4-FFF2-40B4-BE49-F238E27FC236}">
              <a16:creationId xmlns:a16="http://schemas.microsoft.com/office/drawing/2014/main" id="{C3498F72-F5D2-4773-91AD-9539159A52B2}"/>
            </a:ext>
          </a:extLst>
        </xdr:cNvPr>
        <xdr:cNvCxnSpPr/>
      </xdr:nvCxnSpPr>
      <xdr:spPr>
        <a:xfrm flipV="1">
          <a:off x="6972300" y="100028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118671</xdr:rowOff>
    </xdr:from>
    <xdr:ext cx="469744" cy="259045"/>
    <xdr:sp macro="" textlink="">
      <xdr:nvSpPr>
        <xdr:cNvPr id="257" name="n_1aveValue【体育館・プール】&#10;一人当たり面積">
          <a:extLst>
            <a:ext uri="{FF2B5EF4-FFF2-40B4-BE49-F238E27FC236}">
              <a16:creationId xmlns:a16="http://schemas.microsoft.com/office/drawing/2014/main" id="{192C5FA7-65CC-43A2-AB35-D4EB1E8A0746}"/>
            </a:ext>
          </a:extLst>
        </xdr:cNvPr>
        <xdr:cNvSpPr txBox="1"/>
      </xdr:nvSpPr>
      <xdr:spPr>
        <a:xfrm>
          <a:off x="9391727" y="104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133367</xdr:rowOff>
    </xdr:from>
    <xdr:ext cx="469744" cy="259045"/>
    <xdr:sp macro="" textlink="">
      <xdr:nvSpPr>
        <xdr:cNvPr id="258" name="n_2aveValue【体育館・プール】&#10;一人当たり面積">
          <a:extLst>
            <a:ext uri="{FF2B5EF4-FFF2-40B4-BE49-F238E27FC236}">
              <a16:creationId xmlns:a16="http://schemas.microsoft.com/office/drawing/2014/main" id="{F9B31E91-86EE-4E5B-B8B1-2CFD05626583}"/>
            </a:ext>
          </a:extLst>
        </xdr:cNvPr>
        <xdr:cNvSpPr txBox="1"/>
      </xdr:nvSpPr>
      <xdr:spPr>
        <a:xfrm>
          <a:off x="8515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56623</xdr:rowOff>
    </xdr:from>
    <xdr:ext cx="469744" cy="259045"/>
    <xdr:sp macro="" textlink="">
      <xdr:nvSpPr>
        <xdr:cNvPr id="259" name="n_3aveValue【体育館・プール】&#10;一人当たり面積">
          <a:extLst>
            <a:ext uri="{FF2B5EF4-FFF2-40B4-BE49-F238E27FC236}">
              <a16:creationId xmlns:a16="http://schemas.microsoft.com/office/drawing/2014/main" id="{176447DF-F471-4ACD-AE4A-0172CFDD0E12}"/>
            </a:ext>
          </a:extLst>
        </xdr:cNvPr>
        <xdr:cNvSpPr txBox="1"/>
      </xdr:nvSpPr>
      <xdr:spPr>
        <a:xfrm>
          <a:off x="7626427" y="1051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117039</xdr:rowOff>
    </xdr:from>
    <xdr:ext cx="469744" cy="259045"/>
    <xdr:sp macro="" textlink="">
      <xdr:nvSpPr>
        <xdr:cNvPr id="260" name="n_4aveValue【体育館・プール】&#10;一人当たり面積">
          <a:extLst>
            <a:ext uri="{FF2B5EF4-FFF2-40B4-BE49-F238E27FC236}">
              <a16:creationId xmlns:a16="http://schemas.microsoft.com/office/drawing/2014/main" id="{BB91B195-3B54-4B47-8672-F1236AEA1C6A}"/>
            </a:ext>
          </a:extLst>
        </xdr:cNvPr>
        <xdr:cNvSpPr txBox="1"/>
      </xdr:nvSpPr>
      <xdr:spPr>
        <a:xfrm>
          <a:off x="67374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75492</xdr:rowOff>
    </xdr:from>
    <xdr:ext cx="469744" cy="259045"/>
    <xdr:sp macro="" textlink="">
      <xdr:nvSpPr>
        <xdr:cNvPr id="261" name="n_1mainValue【体育館・プール】&#10;一人当たり面積">
          <a:extLst>
            <a:ext uri="{FF2B5EF4-FFF2-40B4-BE49-F238E27FC236}">
              <a16:creationId xmlns:a16="http://schemas.microsoft.com/office/drawing/2014/main" id="{93EDB124-71B9-4DBF-8284-A52184155FD1}"/>
            </a:ext>
          </a:extLst>
        </xdr:cNvPr>
        <xdr:cNvSpPr txBox="1"/>
      </xdr:nvSpPr>
      <xdr:spPr>
        <a:xfrm>
          <a:off x="9391727" y="967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98351</xdr:rowOff>
    </xdr:from>
    <xdr:ext cx="469744" cy="259045"/>
    <xdr:sp macro="" textlink="">
      <xdr:nvSpPr>
        <xdr:cNvPr id="262" name="n_2mainValue【体育館・プール】&#10;一人当たり面積">
          <a:extLst>
            <a:ext uri="{FF2B5EF4-FFF2-40B4-BE49-F238E27FC236}">
              <a16:creationId xmlns:a16="http://schemas.microsoft.com/office/drawing/2014/main" id="{5A8F5DF8-920F-4DBB-92F7-9B3044EE2FAE}"/>
            </a:ext>
          </a:extLst>
        </xdr:cNvPr>
        <xdr:cNvSpPr txBox="1"/>
      </xdr:nvSpPr>
      <xdr:spPr>
        <a:xfrm>
          <a:off x="8515427" y="969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126110</xdr:rowOff>
    </xdr:from>
    <xdr:ext cx="469744" cy="259045"/>
    <xdr:sp macro="" textlink="">
      <xdr:nvSpPr>
        <xdr:cNvPr id="263" name="n_3mainValue【体育館・プール】&#10;一人当たり面積">
          <a:extLst>
            <a:ext uri="{FF2B5EF4-FFF2-40B4-BE49-F238E27FC236}">
              <a16:creationId xmlns:a16="http://schemas.microsoft.com/office/drawing/2014/main" id="{99951852-248A-4DC0-B7B4-EF629B152C85}"/>
            </a:ext>
          </a:extLst>
        </xdr:cNvPr>
        <xdr:cNvSpPr txBox="1"/>
      </xdr:nvSpPr>
      <xdr:spPr>
        <a:xfrm>
          <a:off x="7626427" y="97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145704</xdr:rowOff>
    </xdr:from>
    <xdr:ext cx="469744" cy="259045"/>
    <xdr:sp macro="" textlink="">
      <xdr:nvSpPr>
        <xdr:cNvPr id="264" name="n_4mainValue【体育館・プール】&#10;一人当たり面積">
          <a:extLst>
            <a:ext uri="{FF2B5EF4-FFF2-40B4-BE49-F238E27FC236}">
              <a16:creationId xmlns:a16="http://schemas.microsoft.com/office/drawing/2014/main" id="{050D0B41-515B-404D-9308-F35D2B9A0DC3}"/>
            </a:ext>
          </a:extLst>
        </xdr:cNvPr>
        <xdr:cNvSpPr txBox="1"/>
      </xdr:nvSpPr>
      <xdr:spPr>
        <a:xfrm>
          <a:off x="6737427" y="97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20D38CFE-402A-4AAB-8A6A-179C2516462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43E9912-328F-4239-B0B0-8FBC1528327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9EEEF67-7A48-4534-8519-453F268E551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7C2FC50-40E6-487E-836A-F98107F6B32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73037E7-F43E-4CF2-85E9-A142DBA0216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59ABD62-271C-4985-A521-C4155F3817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E629B6B-258C-4007-9A39-7199368E881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55624FC-E5B4-45AE-A620-1690FDBB4AD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4F948049-041D-4A78-B89B-27450894222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40669BF0-111B-4EA9-A598-0BD3197C44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BC10AAD2-F36A-4085-8666-4ED2DED779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8E57BEA1-298E-4923-8324-3ED1D9D6289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E53675FE-CB18-4972-A947-451D51C5007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2FC38890-C0B7-4B9E-8D91-64E96294F58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E6F5EB5D-A7BC-40A8-BCE7-6ACD68410E8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E39650E3-53CC-4D0E-9707-536BB6E44F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B8B3C600-6639-4329-8B5B-E630607BF05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1EDB8452-2DA7-461D-BE73-E0544999C77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D7B35E2-274E-45B5-A961-AF820D108D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B94F9343-3A19-46B9-AC75-1A87CEC98B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9A2DEA04-2AC0-43C4-91E0-BC1BFA5F235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C8AA101B-9F1A-4DA8-9202-65FBAF6367A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1364D386-7E09-4874-8E6F-23F0DE3581C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34AEB8-B350-4537-ABB4-84601161626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CE2672D8-8DCD-486E-8C29-2618C33839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F01F141E-C1A0-4321-9EB4-9BD3CB7B66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96377976-8548-4A5E-857D-31CBB9C48FA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6661F725-8844-4457-AA11-FDB7FB14AA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C547EA27-2636-4DAD-AEDD-B310F12E68E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3EAFE6A5-2F3E-40B4-ACBC-CC3C2BF67C9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E6180420-B445-41FE-B4E9-3524A9858A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C9BD6706-DACF-45E7-984A-6D3AB61D78F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FDB07237-9A7F-4D74-8FD7-585EED3B57D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AAD86BEE-D4F6-40F2-A21F-EB1FD76EC40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C62C000A-C8A0-46F0-BF9E-35E9D34CA4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DB6C8433-BD6B-4C60-BB7C-7262A3436CF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252483B4-29D5-4EC0-873A-D768935BA4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6F741A63-9F87-40FC-A380-9B8523AA837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1122D844-66F5-477F-B831-58AF32CE683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FEE286FF-BE01-421D-ADDC-B536321D9C0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A92A9ACE-3E07-4672-B433-287E504F00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D98892D2-D59A-4BD4-8992-32AA67BF4FC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7B52B2F7-3F31-4F9D-98FB-579C50B60DD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4411C108-F377-49E9-8169-95400D49D0A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2704CC6C-2296-4E27-B83D-04F2B7D4316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D098B197-4E80-4C0F-A914-5585A721346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BFF1BD31-5E12-493F-8312-8C147C9E66E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BD20C38B-7DCE-4FD1-BF5D-C73103A0FE8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AEE28D3A-F63E-4895-9D24-F1DDEAD38F0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0D0CC3AD-7E27-439A-BB0A-4D1DE86FE1F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1A19DD33-CFCC-46E2-870B-B4870B12154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91F86AE5-C954-44F1-BC98-4E1DEAC2D95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E52AF141-F4E4-4A39-A3E3-4D2962DD380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89E21AB0-3B71-4A8D-AF00-8AB47669FC3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68B94FDF-9964-41B2-8092-1E1BFB677D2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0E829EF9-944D-4B60-B711-4228CE4FD6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7620</xdr:rowOff>
    </xdr:to>
    <xdr:cxnSp macro="">
      <xdr:nvCxnSpPr>
        <xdr:cNvPr id="321" name="直線コネクタ 320">
          <a:extLst>
            <a:ext uri="{FF2B5EF4-FFF2-40B4-BE49-F238E27FC236}">
              <a16:creationId xmlns:a16="http://schemas.microsoft.com/office/drawing/2014/main" id="{2EF0EB3D-FC62-4F93-890F-FC65236ADF68}"/>
            </a:ext>
          </a:extLst>
        </xdr:cNvPr>
        <xdr:cNvCxnSpPr/>
      </xdr:nvCxnSpPr>
      <xdr:spPr>
        <a:xfrm flipV="1">
          <a:off x="16318864" y="564642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322" name="【一般廃棄物処理施設】&#10;有形固定資産減価償却率最小値テキスト">
          <a:extLst>
            <a:ext uri="{FF2B5EF4-FFF2-40B4-BE49-F238E27FC236}">
              <a16:creationId xmlns:a16="http://schemas.microsoft.com/office/drawing/2014/main" id="{59B891D0-7195-4CFD-848E-B14539A8883C}"/>
            </a:ext>
          </a:extLst>
        </xdr:cNvPr>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323" name="直線コネクタ 322">
          <a:extLst>
            <a:ext uri="{FF2B5EF4-FFF2-40B4-BE49-F238E27FC236}">
              <a16:creationId xmlns:a16="http://schemas.microsoft.com/office/drawing/2014/main" id="{EDF31630-FF4D-43C8-B58D-BEF8967F34C6}"/>
            </a:ext>
          </a:extLst>
        </xdr:cNvPr>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7AB54029-95DF-475E-8591-76F626838022}"/>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325" name="直線コネクタ 324">
          <a:extLst>
            <a:ext uri="{FF2B5EF4-FFF2-40B4-BE49-F238E27FC236}">
              <a16:creationId xmlns:a16="http://schemas.microsoft.com/office/drawing/2014/main" id="{5A9DD118-C829-4537-BA08-4EFED227438C}"/>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86377</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0B96D847-4682-4393-A5F6-88904F59F180}"/>
            </a:ext>
          </a:extLst>
        </xdr:cNvPr>
        <xdr:cNvSpPr txBox="1"/>
      </xdr:nvSpPr>
      <xdr:spPr>
        <a:xfrm>
          <a:off x="16357600" y="608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327" name="フローチャート: 判断 326">
          <a:extLst>
            <a:ext uri="{FF2B5EF4-FFF2-40B4-BE49-F238E27FC236}">
              <a16:creationId xmlns:a16="http://schemas.microsoft.com/office/drawing/2014/main" id="{CE3DDA07-8F71-4062-ADF4-27A17E9AE849}"/>
            </a:ext>
          </a:extLst>
        </xdr:cNvPr>
        <xdr:cNvSpPr/>
      </xdr:nvSpPr>
      <xdr:spPr>
        <a:xfrm>
          <a:off x="162687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29210</xdr:rowOff>
    </xdr:from>
    <xdr:to>
      <xdr:col>81</xdr:col>
      <xdr:colOff>101600</xdr:colOff>
      <xdr:row>37</xdr:row>
      <xdr:rowOff>130810</xdr:rowOff>
    </xdr:to>
    <xdr:sp macro="" textlink="">
      <xdr:nvSpPr>
        <xdr:cNvPr id="328" name="フローチャート: 判断 327">
          <a:extLst>
            <a:ext uri="{FF2B5EF4-FFF2-40B4-BE49-F238E27FC236}">
              <a16:creationId xmlns:a16="http://schemas.microsoft.com/office/drawing/2014/main" id="{F9BFE307-0681-4370-852D-33395825F327}"/>
            </a:ext>
          </a:extLst>
        </xdr:cNvPr>
        <xdr:cNvSpPr/>
      </xdr:nvSpPr>
      <xdr:spPr>
        <a:xfrm>
          <a:off x="15430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329" name="フローチャート: 判断 328">
          <a:extLst>
            <a:ext uri="{FF2B5EF4-FFF2-40B4-BE49-F238E27FC236}">
              <a16:creationId xmlns:a16="http://schemas.microsoft.com/office/drawing/2014/main" id="{2376EF51-6987-4CC4-8B6F-08FABCB76403}"/>
            </a:ext>
          </a:extLst>
        </xdr:cNvPr>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30" name="フローチャート: 判断 329">
          <a:extLst>
            <a:ext uri="{FF2B5EF4-FFF2-40B4-BE49-F238E27FC236}">
              <a16:creationId xmlns:a16="http://schemas.microsoft.com/office/drawing/2014/main" id="{9D61C8D4-B6EA-41F5-94DB-50D2C8A7C334}"/>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331" name="フローチャート: 判断 330">
          <a:extLst>
            <a:ext uri="{FF2B5EF4-FFF2-40B4-BE49-F238E27FC236}">
              <a16:creationId xmlns:a16="http://schemas.microsoft.com/office/drawing/2014/main" id="{58281758-27AF-4E52-9211-977E35E2204C}"/>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719B98A-EB48-4E5A-84E6-5D09B240A0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C197EA9-C697-4E62-A154-5E8AF869C0E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BFF9D4E5-A7CF-4F0F-8047-5EBF26B1CD7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DEBE371E-B2A8-46D7-9472-1C781899B53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7ECFD988-45E8-49FF-B599-B6ACD0C7BC5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337" name="楕円 336">
          <a:extLst>
            <a:ext uri="{FF2B5EF4-FFF2-40B4-BE49-F238E27FC236}">
              <a16:creationId xmlns:a16="http://schemas.microsoft.com/office/drawing/2014/main" id="{74B0E0D7-A865-4944-9C79-CC8EC6F6DAF5}"/>
            </a:ext>
          </a:extLst>
        </xdr:cNvPr>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106697</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287B7E03-5DA3-4546-85F0-EF8C75BF3B72}"/>
            </a:ext>
          </a:extLst>
        </xdr:cNvPr>
        <xdr:cNvSpPr txBox="1"/>
      </xdr:nvSpPr>
      <xdr:spPr>
        <a:xfrm>
          <a:off x="16357600"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76835</xdr:rowOff>
    </xdr:from>
    <xdr:to>
      <xdr:col>81</xdr:col>
      <xdr:colOff>101600</xdr:colOff>
      <xdr:row>37</xdr:row>
      <xdr:rowOff>6985</xdr:rowOff>
    </xdr:to>
    <xdr:sp macro="" textlink="">
      <xdr:nvSpPr>
        <xdr:cNvPr id="339" name="楕円 338">
          <a:extLst>
            <a:ext uri="{FF2B5EF4-FFF2-40B4-BE49-F238E27FC236}">
              <a16:creationId xmlns:a16="http://schemas.microsoft.com/office/drawing/2014/main" id="{362B0E02-B56B-44B1-91EF-B746C7399099}"/>
            </a:ext>
          </a:extLst>
        </xdr:cNvPr>
        <xdr:cNvSpPr/>
      </xdr:nvSpPr>
      <xdr:spPr>
        <a:xfrm>
          <a:off x="15430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127635</xdr:rowOff>
    </xdr:from>
    <xdr:to>
      <xdr:col>85</xdr:col>
      <xdr:colOff>127000</xdr:colOff>
      <xdr:row>37</xdr:row>
      <xdr:rowOff>7620</xdr:rowOff>
    </xdr:to>
    <xdr:cxnSp macro="">
      <xdr:nvCxnSpPr>
        <xdr:cNvPr id="340" name="直線コネクタ 339">
          <a:extLst>
            <a:ext uri="{FF2B5EF4-FFF2-40B4-BE49-F238E27FC236}">
              <a16:creationId xmlns:a16="http://schemas.microsoft.com/office/drawing/2014/main" id="{59436C9A-98EF-4131-9BF7-675B27F8E64E}"/>
            </a:ext>
          </a:extLst>
        </xdr:cNvPr>
        <xdr:cNvCxnSpPr/>
      </xdr:nvCxnSpPr>
      <xdr:spPr>
        <a:xfrm>
          <a:off x="15481300" y="62998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341" name="楕円 340">
          <a:extLst>
            <a:ext uri="{FF2B5EF4-FFF2-40B4-BE49-F238E27FC236}">
              <a16:creationId xmlns:a16="http://schemas.microsoft.com/office/drawing/2014/main" id="{37911851-D729-4E00-9D3E-46442B6C1091}"/>
            </a:ext>
          </a:extLst>
        </xdr:cNvPr>
        <xdr:cNvSpPr/>
      </xdr:nvSpPr>
      <xdr:spPr>
        <a:xfrm>
          <a:off x="14541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76200</xdr:rowOff>
    </xdr:from>
    <xdr:to>
      <xdr:col>81</xdr:col>
      <xdr:colOff>50800</xdr:colOff>
      <xdr:row>36</xdr:row>
      <xdr:rowOff>127635</xdr:rowOff>
    </xdr:to>
    <xdr:cxnSp macro="">
      <xdr:nvCxnSpPr>
        <xdr:cNvPr id="342" name="直線コネクタ 341">
          <a:extLst>
            <a:ext uri="{FF2B5EF4-FFF2-40B4-BE49-F238E27FC236}">
              <a16:creationId xmlns:a16="http://schemas.microsoft.com/office/drawing/2014/main" id="{CA9302C0-4E85-4EB1-8905-A7612EC315DE}"/>
            </a:ext>
          </a:extLst>
        </xdr:cNvPr>
        <xdr:cNvCxnSpPr/>
      </xdr:nvCxnSpPr>
      <xdr:spPr>
        <a:xfrm>
          <a:off x="14592300" y="62484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145415</xdr:rowOff>
    </xdr:from>
    <xdr:to>
      <xdr:col>72</xdr:col>
      <xdr:colOff>38100</xdr:colOff>
      <xdr:row>36</xdr:row>
      <xdr:rowOff>75565</xdr:rowOff>
    </xdr:to>
    <xdr:sp macro="" textlink="">
      <xdr:nvSpPr>
        <xdr:cNvPr id="343" name="楕円 342">
          <a:extLst>
            <a:ext uri="{FF2B5EF4-FFF2-40B4-BE49-F238E27FC236}">
              <a16:creationId xmlns:a16="http://schemas.microsoft.com/office/drawing/2014/main" id="{DF53D618-2B47-42AB-8553-30A60F2CC1C1}"/>
            </a:ext>
          </a:extLst>
        </xdr:cNvPr>
        <xdr:cNvSpPr/>
      </xdr:nvSpPr>
      <xdr:spPr>
        <a:xfrm>
          <a:off x="13652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24765</xdr:rowOff>
    </xdr:from>
    <xdr:to>
      <xdr:col>76</xdr:col>
      <xdr:colOff>114300</xdr:colOff>
      <xdr:row>36</xdr:row>
      <xdr:rowOff>76200</xdr:rowOff>
    </xdr:to>
    <xdr:cxnSp macro="">
      <xdr:nvCxnSpPr>
        <xdr:cNvPr id="344" name="直線コネクタ 343">
          <a:extLst>
            <a:ext uri="{FF2B5EF4-FFF2-40B4-BE49-F238E27FC236}">
              <a16:creationId xmlns:a16="http://schemas.microsoft.com/office/drawing/2014/main" id="{15A4014A-4401-474D-A987-C751660E5877}"/>
            </a:ext>
          </a:extLst>
        </xdr:cNvPr>
        <xdr:cNvCxnSpPr/>
      </xdr:nvCxnSpPr>
      <xdr:spPr>
        <a:xfrm>
          <a:off x="13703300" y="61969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93980</xdr:rowOff>
    </xdr:from>
    <xdr:to>
      <xdr:col>67</xdr:col>
      <xdr:colOff>101600</xdr:colOff>
      <xdr:row>36</xdr:row>
      <xdr:rowOff>24130</xdr:rowOff>
    </xdr:to>
    <xdr:sp macro="" textlink="">
      <xdr:nvSpPr>
        <xdr:cNvPr id="345" name="楕円 344">
          <a:extLst>
            <a:ext uri="{FF2B5EF4-FFF2-40B4-BE49-F238E27FC236}">
              <a16:creationId xmlns:a16="http://schemas.microsoft.com/office/drawing/2014/main" id="{BC6FDD66-9E9F-4E10-97D8-82507F551DEC}"/>
            </a:ext>
          </a:extLst>
        </xdr:cNvPr>
        <xdr:cNvSpPr/>
      </xdr:nvSpPr>
      <xdr:spPr>
        <a:xfrm>
          <a:off x="12763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144780</xdr:rowOff>
    </xdr:from>
    <xdr:to>
      <xdr:col>71</xdr:col>
      <xdr:colOff>177800</xdr:colOff>
      <xdr:row>36</xdr:row>
      <xdr:rowOff>24765</xdr:rowOff>
    </xdr:to>
    <xdr:cxnSp macro="">
      <xdr:nvCxnSpPr>
        <xdr:cNvPr id="346" name="直線コネクタ 345">
          <a:extLst>
            <a:ext uri="{FF2B5EF4-FFF2-40B4-BE49-F238E27FC236}">
              <a16:creationId xmlns:a16="http://schemas.microsoft.com/office/drawing/2014/main" id="{F80DDD54-509C-48BB-91CC-CA0D4E69F652}"/>
            </a:ext>
          </a:extLst>
        </xdr:cNvPr>
        <xdr:cNvCxnSpPr/>
      </xdr:nvCxnSpPr>
      <xdr:spPr>
        <a:xfrm>
          <a:off x="12814300" y="61455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121937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DC9AC1C0-F38C-4070-B5EC-BBD9AC0B8E9E}"/>
            </a:ext>
          </a:extLst>
        </xdr:cNvPr>
        <xdr:cNvSpPr txBox="1"/>
      </xdr:nvSpPr>
      <xdr:spPr>
        <a:xfrm>
          <a:off x="152660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FB9D44C6-414C-4EB5-B0DD-67CA687EA040}"/>
            </a:ext>
          </a:extLst>
        </xdr:cNvPr>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3F8AED4A-FE07-4C6C-96C3-381EE5424392}"/>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F73F185D-7169-4BEB-B12D-CB0039C7B490}"/>
            </a:ext>
          </a:extLst>
        </xdr:cNvPr>
        <xdr:cNvSpPr txBox="1"/>
      </xdr:nvSpPr>
      <xdr:spPr>
        <a:xfrm>
          <a:off x="12611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23512</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27F68FA9-4BEC-4BAF-94C8-E97C5E5A2086}"/>
            </a:ext>
          </a:extLst>
        </xdr:cNvPr>
        <xdr:cNvSpPr txBox="1"/>
      </xdr:nvSpPr>
      <xdr:spPr>
        <a:xfrm>
          <a:off x="152660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12E80CFF-FE71-4956-B86C-580493FE705C}"/>
            </a:ext>
          </a:extLst>
        </xdr:cNvPr>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92092</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E7515E8A-E060-4AEC-ADB2-8F7CD9DD39F3}"/>
            </a:ext>
          </a:extLst>
        </xdr:cNvPr>
        <xdr:cNvSpPr txBox="1"/>
      </xdr:nvSpPr>
      <xdr:spPr>
        <a:xfrm>
          <a:off x="135007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40657</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3FEE6E96-E6E9-4AD6-BB47-A5D114C1AEC6}"/>
            </a:ext>
          </a:extLst>
        </xdr:cNvPr>
        <xdr:cNvSpPr txBox="1"/>
      </xdr:nvSpPr>
      <xdr:spPr>
        <a:xfrm>
          <a:off x="12611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773C47B5-BC4C-4B55-907C-1B4608102E4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44E55BB5-8AD4-444E-A948-D7AFF56B05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80B86B68-0603-401C-96C0-95F5C78AEC5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E816DE1B-730A-42BF-AD67-D8F8AF00ED0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3361E9C9-9872-4127-937E-2E0D901D5E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FC970722-747F-4A20-96C1-7BB24B0558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662F1B60-A7AC-4F50-97CB-09BE68E8CE7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B2042135-F41E-4132-A69F-76B75F7770A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07585EB0-7326-4EDC-8EE4-7DFCF9D5D2E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D2C4CB2E-AFC5-4419-9DC2-AF0904543C4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D70029CE-6795-4D63-BD7F-5D0884DA942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a:extLst>
            <a:ext uri="{FF2B5EF4-FFF2-40B4-BE49-F238E27FC236}">
              <a16:creationId xmlns:a16="http://schemas.microsoft.com/office/drawing/2014/main" id="{BCF702EC-2B32-412C-9B2E-691C0CE9043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04AB7295-1D74-4D87-80BF-D16234BAE04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a:extLst>
            <a:ext uri="{FF2B5EF4-FFF2-40B4-BE49-F238E27FC236}">
              <a16:creationId xmlns:a16="http://schemas.microsoft.com/office/drawing/2014/main" id="{D7AF974B-AD95-4A56-9038-A933E62EB27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AB1F31DF-0752-483D-96DB-8328364E8E6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0" name="テキスト ボックス 369">
          <a:extLst>
            <a:ext uri="{FF2B5EF4-FFF2-40B4-BE49-F238E27FC236}">
              <a16:creationId xmlns:a16="http://schemas.microsoft.com/office/drawing/2014/main" id="{5D68CD1F-80EC-49A6-883D-717640F8BAE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2F791EBB-B31D-462D-8379-ED16605E465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2" name="テキスト ボックス 371">
          <a:extLst>
            <a:ext uri="{FF2B5EF4-FFF2-40B4-BE49-F238E27FC236}">
              <a16:creationId xmlns:a16="http://schemas.microsoft.com/office/drawing/2014/main" id="{784259F0-99F4-4B04-B878-9EBFF2FD4E4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29FE5079-973D-4D5A-AA80-A93D1F2F6ED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4" name="テキスト ボックス 373">
          <a:extLst>
            <a:ext uri="{FF2B5EF4-FFF2-40B4-BE49-F238E27FC236}">
              <a16:creationId xmlns:a16="http://schemas.microsoft.com/office/drawing/2014/main" id="{E142B367-25BB-4AF2-95D9-22577575E2D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BF4E264B-0F9C-4732-ADB5-DE08CE2C76F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1E041442-4D5B-4322-8522-83F793F61E0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8131E22F-6ACD-4666-9F47-188477D8C7C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378" name="直線コネクタ 377">
          <a:extLst>
            <a:ext uri="{FF2B5EF4-FFF2-40B4-BE49-F238E27FC236}">
              <a16:creationId xmlns:a16="http://schemas.microsoft.com/office/drawing/2014/main" id="{B6A5D8D5-1DCB-4009-A180-DDC2F9A61C97}"/>
            </a:ext>
          </a:extLst>
        </xdr:cNvPr>
        <xdr:cNvCxnSpPr/>
      </xdr:nvCxnSpPr>
      <xdr:spPr>
        <a:xfrm flipV="1">
          <a:off x="22160864" y="5867198"/>
          <a:ext cx="0" cy="1355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A54D2D4C-501C-4882-A8F5-F3B4F772C3CD}"/>
            </a:ext>
          </a:extLst>
        </xdr:cNvPr>
        <xdr:cNvSpPr txBox="1"/>
      </xdr:nvSpPr>
      <xdr:spPr>
        <a:xfrm>
          <a:off x="22199600" y="722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380" name="直線コネクタ 379">
          <a:extLst>
            <a:ext uri="{FF2B5EF4-FFF2-40B4-BE49-F238E27FC236}">
              <a16:creationId xmlns:a16="http://schemas.microsoft.com/office/drawing/2014/main" id="{5C560B91-5DBA-41B8-897E-843D2040276E}"/>
            </a:ext>
          </a:extLst>
        </xdr:cNvPr>
        <xdr:cNvCxnSpPr/>
      </xdr:nvCxnSpPr>
      <xdr:spPr>
        <a:xfrm>
          <a:off x="22072600" y="722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8BD282E9-0831-4FA9-80E2-6F92F4677EC0}"/>
            </a:ext>
          </a:extLst>
        </xdr:cNvPr>
        <xdr:cNvSpPr txBox="1"/>
      </xdr:nvSpPr>
      <xdr:spPr>
        <a:xfrm>
          <a:off x="22199600" y="56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382" name="直線コネクタ 381">
          <a:extLst>
            <a:ext uri="{FF2B5EF4-FFF2-40B4-BE49-F238E27FC236}">
              <a16:creationId xmlns:a16="http://schemas.microsoft.com/office/drawing/2014/main" id="{FF9EF991-F205-4BF1-8AF7-6E9543089953}"/>
            </a:ext>
          </a:extLst>
        </xdr:cNvPr>
        <xdr:cNvCxnSpPr/>
      </xdr:nvCxnSpPr>
      <xdr:spPr>
        <a:xfrm>
          <a:off x="22072600" y="58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87503</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71490F38-0E3A-4846-9D3B-694B51582D14}"/>
            </a:ext>
          </a:extLst>
        </xdr:cNvPr>
        <xdr:cNvSpPr txBox="1"/>
      </xdr:nvSpPr>
      <xdr:spPr>
        <a:xfrm>
          <a:off x="22199600" y="67740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384" name="フローチャート: 判断 383">
          <a:extLst>
            <a:ext uri="{FF2B5EF4-FFF2-40B4-BE49-F238E27FC236}">
              <a16:creationId xmlns:a16="http://schemas.microsoft.com/office/drawing/2014/main" id="{4955079E-85AD-43CB-A2F6-EF3D8DE1A3E6}"/>
            </a:ext>
          </a:extLst>
        </xdr:cNvPr>
        <xdr:cNvSpPr/>
      </xdr:nvSpPr>
      <xdr:spPr>
        <a:xfrm>
          <a:off x="22110700" y="679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385" name="フローチャート: 判断 384">
          <a:extLst>
            <a:ext uri="{FF2B5EF4-FFF2-40B4-BE49-F238E27FC236}">
              <a16:creationId xmlns:a16="http://schemas.microsoft.com/office/drawing/2014/main" id="{2789A17D-A490-4640-A3A0-782E612ED453}"/>
            </a:ext>
          </a:extLst>
        </xdr:cNvPr>
        <xdr:cNvSpPr/>
      </xdr:nvSpPr>
      <xdr:spPr>
        <a:xfrm>
          <a:off x="21272500" y="682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162945</xdr:rowOff>
    </xdr:from>
    <xdr:to>
      <xdr:col>107</xdr:col>
      <xdr:colOff>101600</xdr:colOff>
      <xdr:row>40</xdr:row>
      <xdr:rowOff>93095</xdr:rowOff>
    </xdr:to>
    <xdr:sp macro="" textlink="">
      <xdr:nvSpPr>
        <xdr:cNvPr id="386" name="フローチャート: 判断 385">
          <a:extLst>
            <a:ext uri="{FF2B5EF4-FFF2-40B4-BE49-F238E27FC236}">
              <a16:creationId xmlns:a16="http://schemas.microsoft.com/office/drawing/2014/main" id="{B930B969-6299-448B-8FD4-EB14F1E6E542}"/>
            </a:ext>
          </a:extLst>
        </xdr:cNvPr>
        <xdr:cNvSpPr/>
      </xdr:nvSpPr>
      <xdr:spPr>
        <a:xfrm>
          <a:off x="20383500" y="684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5950</xdr:rowOff>
    </xdr:from>
    <xdr:to>
      <xdr:col>102</xdr:col>
      <xdr:colOff>165100</xdr:colOff>
      <xdr:row>40</xdr:row>
      <xdr:rowOff>107550</xdr:rowOff>
    </xdr:to>
    <xdr:sp macro="" textlink="">
      <xdr:nvSpPr>
        <xdr:cNvPr id="387" name="フローチャート: 判断 386">
          <a:extLst>
            <a:ext uri="{FF2B5EF4-FFF2-40B4-BE49-F238E27FC236}">
              <a16:creationId xmlns:a16="http://schemas.microsoft.com/office/drawing/2014/main" id="{89081B61-7902-444C-9064-1E4E2D68C573}"/>
            </a:ext>
          </a:extLst>
        </xdr:cNvPr>
        <xdr:cNvSpPr/>
      </xdr:nvSpPr>
      <xdr:spPr>
        <a:xfrm>
          <a:off x="19494500" y="68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69303</xdr:rowOff>
    </xdr:from>
    <xdr:to>
      <xdr:col>98</xdr:col>
      <xdr:colOff>38100</xdr:colOff>
      <xdr:row>40</xdr:row>
      <xdr:rowOff>170903</xdr:rowOff>
    </xdr:to>
    <xdr:sp macro="" textlink="">
      <xdr:nvSpPr>
        <xdr:cNvPr id="388" name="フローチャート: 判断 387">
          <a:extLst>
            <a:ext uri="{FF2B5EF4-FFF2-40B4-BE49-F238E27FC236}">
              <a16:creationId xmlns:a16="http://schemas.microsoft.com/office/drawing/2014/main" id="{E5FC07C8-1C07-4923-AF7A-4136885CCD30}"/>
            </a:ext>
          </a:extLst>
        </xdr:cNvPr>
        <xdr:cNvSpPr/>
      </xdr:nvSpPr>
      <xdr:spPr>
        <a:xfrm>
          <a:off x="18605500" y="692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4C2CEAA0-5545-485F-B7BA-5064E68843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3F7D4433-70C6-4D6B-AAEF-2F7D947009D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FC26453C-8B3D-4660-970C-40C7E291DDC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F9FCBE80-DEAF-4CE6-9A69-6993A1A79B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B1111B31-AECD-438C-99D7-7138B188DB1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94510</xdr:rowOff>
    </xdr:from>
    <xdr:to>
      <xdr:col>116</xdr:col>
      <xdr:colOff>114300</xdr:colOff>
      <xdr:row>40</xdr:row>
      <xdr:rowOff>24660</xdr:rowOff>
    </xdr:to>
    <xdr:sp macro="" textlink="">
      <xdr:nvSpPr>
        <xdr:cNvPr id="394" name="楕円 393">
          <a:extLst>
            <a:ext uri="{FF2B5EF4-FFF2-40B4-BE49-F238E27FC236}">
              <a16:creationId xmlns:a16="http://schemas.microsoft.com/office/drawing/2014/main" id="{77005C22-62FD-41C9-BA25-F381EFE19414}"/>
            </a:ext>
          </a:extLst>
        </xdr:cNvPr>
        <xdr:cNvSpPr/>
      </xdr:nvSpPr>
      <xdr:spPr>
        <a:xfrm>
          <a:off x="22110700" y="678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117387</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id="{D9A243F4-07F0-44D2-96BA-F51707F5FAFC}"/>
            </a:ext>
          </a:extLst>
        </xdr:cNvPr>
        <xdr:cNvSpPr txBox="1"/>
      </xdr:nvSpPr>
      <xdr:spPr>
        <a:xfrm>
          <a:off x="22199600" y="663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1336</xdr:rowOff>
    </xdr:from>
    <xdr:to>
      <xdr:col>112</xdr:col>
      <xdr:colOff>38100</xdr:colOff>
      <xdr:row>40</xdr:row>
      <xdr:rowOff>102936</xdr:rowOff>
    </xdr:to>
    <xdr:sp macro="" textlink="">
      <xdr:nvSpPr>
        <xdr:cNvPr id="396" name="楕円 395">
          <a:extLst>
            <a:ext uri="{FF2B5EF4-FFF2-40B4-BE49-F238E27FC236}">
              <a16:creationId xmlns:a16="http://schemas.microsoft.com/office/drawing/2014/main" id="{88F634A2-A059-47CA-A64E-D8BD31EFD1E9}"/>
            </a:ext>
          </a:extLst>
        </xdr:cNvPr>
        <xdr:cNvSpPr/>
      </xdr:nvSpPr>
      <xdr:spPr>
        <a:xfrm>
          <a:off x="21272500" y="685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145310</xdr:rowOff>
    </xdr:from>
    <xdr:to>
      <xdr:col>116</xdr:col>
      <xdr:colOff>63500</xdr:colOff>
      <xdr:row>40</xdr:row>
      <xdr:rowOff>52136</xdr:rowOff>
    </xdr:to>
    <xdr:cxnSp macro="">
      <xdr:nvCxnSpPr>
        <xdr:cNvPr id="397" name="直線コネクタ 396">
          <a:extLst>
            <a:ext uri="{FF2B5EF4-FFF2-40B4-BE49-F238E27FC236}">
              <a16:creationId xmlns:a16="http://schemas.microsoft.com/office/drawing/2014/main" id="{AF5229F1-8569-4B57-BC39-A2984CCDF6EE}"/>
            </a:ext>
          </a:extLst>
        </xdr:cNvPr>
        <xdr:cNvCxnSpPr/>
      </xdr:nvCxnSpPr>
      <xdr:spPr>
        <a:xfrm flipV="1">
          <a:off x="21323300" y="6831860"/>
          <a:ext cx="838200" cy="7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14808</xdr:rowOff>
    </xdr:from>
    <xdr:to>
      <xdr:col>107</xdr:col>
      <xdr:colOff>101600</xdr:colOff>
      <xdr:row>40</xdr:row>
      <xdr:rowOff>116408</xdr:rowOff>
    </xdr:to>
    <xdr:sp macro="" textlink="">
      <xdr:nvSpPr>
        <xdr:cNvPr id="398" name="楕円 397">
          <a:extLst>
            <a:ext uri="{FF2B5EF4-FFF2-40B4-BE49-F238E27FC236}">
              <a16:creationId xmlns:a16="http://schemas.microsoft.com/office/drawing/2014/main" id="{ED52D09E-6E12-4D91-97AB-AABAEF601D27}"/>
            </a:ext>
          </a:extLst>
        </xdr:cNvPr>
        <xdr:cNvSpPr/>
      </xdr:nvSpPr>
      <xdr:spPr>
        <a:xfrm>
          <a:off x="20383500" y="68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52136</xdr:rowOff>
    </xdr:from>
    <xdr:to>
      <xdr:col>111</xdr:col>
      <xdr:colOff>177800</xdr:colOff>
      <xdr:row>40</xdr:row>
      <xdr:rowOff>65608</xdr:rowOff>
    </xdr:to>
    <xdr:cxnSp macro="">
      <xdr:nvCxnSpPr>
        <xdr:cNvPr id="399" name="直線コネクタ 398">
          <a:extLst>
            <a:ext uri="{FF2B5EF4-FFF2-40B4-BE49-F238E27FC236}">
              <a16:creationId xmlns:a16="http://schemas.microsoft.com/office/drawing/2014/main" id="{6F2C81B8-D4C4-4F28-A3D9-9A7C8DF0E6E0}"/>
            </a:ext>
          </a:extLst>
        </xdr:cNvPr>
        <xdr:cNvCxnSpPr/>
      </xdr:nvCxnSpPr>
      <xdr:spPr>
        <a:xfrm flipV="1">
          <a:off x="20434300" y="6910136"/>
          <a:ext cx="8890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35820</xdr:rowOff>
    </xdr:from>
    <xdr:to>
      <xdr:col>102</xdr:col>
      <xdr:colOff>165100</xdr:colOff>
      <xdr:row>40</xdr:row>
      <xdr:rowOff>137420</xdr:rowOff>
    </xdr:to>
    <xdr:sp macro="" textlink="">
      <xdr:nvSpPr>
        <xdr:cNvPr id="400" name="楕円 399">
          <a:extLst>
            <a:ext uri="{FF2B5EF4-FFF2-40B4-BE49-F238E27FC236}">
              <a16:creationId xmlns:a16="http://schemas.microsoft.com/office/drawing/2014/main" id="{1D84EFEA-886D-4BC8-9AFF-66424D3F92D5}"/>
            </a:ext>
          </a:extLst>
        </xdr:cNvPr>
        <xdr:cNvSpPr/>
      </xdr:nvSpPr>
      <xdr:spPr>
        <a:xfrm>
          <a:off x="19494500" y="68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65608</xdr:rowOff>
    </xdr:from>
    <xdr:to>
      <xdr:col>107</xdr:col>
      <xdr:colOff>50800</xdr:colOff>
      <xdr:row>40</xdr:row>
      <xdr:rowOff>86620</xdr:rowOff>
    </xdr:to>
    <xdr:cxnSp macro="">
      <xdr:nvCxnSpPr>
        <xdr:cNvPr id="401" name="直線コネクタ 400">
          <a:extLst>
            <a:ext uri="{FF2B5EF4-FFF2-40B4-BE49-F238E27FC236}">
              <a16:creationId xmlns:a16="http://schemas.microsoft.com/office/drawing/2014/main" id="{EC21B88F-7BD3-4B7B-9113-5E995B6C3929}"/>
            </a:ext>
          </a:extLst>
        </xdr:cNvPr>
        <xdr:cNvCxnSpPr/>
      </xdr:nvCxnSpPr>
      <xdr:spPr>
        <a:xfrm flipV="1">
          <a:off x="19545300" y="6923608"/>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23213</xdr:rowOff>
    </xdr:from>
    <xdr:to>
      <xdr:col>98</xdr:col>
      <xdr:colOff>38100</xdr:colOff>
      <xdr:row>40</xdr:row>
      <xdr:rowOff>124813</xdr:rowOff>
    </xdr:to>
    <xdr:sp macro="" textlink="">
      <xdr:nvSpPr>
        <xdr:cNvPr id="402" name="楕円 401">
          <a:extLst>
            <a:ext uri="{FF2B5EF4-FFF2-40B4-BE49-F238E27FC236}">
              <a16:creationId xmlns:a16="http://schemas.microsoft.com/office/drawing/2014/main" id="{05AB3F0E-C524-4FD4-AD12-D1DC1F6838F0}"/>
            </a:ext>
          </a:extLst>
        </xdr:cNvPr>
        <xdr:cNvSpPr/>
      </xdr:nvSpPr>
      <xdr:spPr>
        <a:xfrm>
          <a:off x="18605500" y="688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74013</xdr:rowOff>
    </xdr:from>
    <xdr:to>
      <xdr:col>102</xdr:col>
      <xdr:colOff>114300</xdr:colOff>
      <xdr:row>40</xdr:row>
      <xdr:rowOff>86620</xdr:rowOff>
    </xdr:to>
    <xdr:cxnSp macro="">
      <xdr:nvCxnSpPr>
        <xdr:cNvPr id="403" name="直線コネクタ 402">
          <a:extLst>
            <a:ext uri="{FF2B5EF4-FFF2-40B4-BE49-F238E27FC236}">
              <a16:creationId xmlns:a16="http://schemas.microsoft.com/office/drawing/2014/main" id="{7D5DC5FF-E8A8-4B94-806C-1C136DA1B63B}"/>
            </a:ext>
          </a:extLst>
        </xdr:cNvPr>
        <xdr:cNvCxnSpPr/>
      </xdr:nvCxnSpPr>
      <xdr:spPr>
        <a:xfrm>
          <a:off x="18656300" y="6932013"/>
          <a:ext cx="889000" cy="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81416</xdr:rowOff>
    </xdr:from>
    <xdr:ext cx="534377" cy="259045"/>
    <xdr:sp macro="" textlink="">
      <xdr:nvSpPr>
        <xdr:cNvPr id="404" name="n_1aveValue【一般廃棄物処理施設】&#10;一人当たり有形固定資産（償却資産）額">
          <a:extLst>
            <a:ext uri="{FF2B5EF4-FFF2-40B4-BE49-F238E27FC236}">
              <a16:creationId xmlns:a16="http://schemas.microsoft.com/office/drawing/2014/main" id="{7D0D943C-AE3C-47D6-BED3-7341F8616B8C}"/>
            </a:ext>
          </a:extLst>
        </xdr:cNvPr>
        <xdr:cNvSpPr txBox="1"/>
      </xdr:nvSpPr>
      <xdr:spPr>
        <a:xfrm>
          <a:off x="21043411" y="659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109622</xdr:rowOff>
    </xdr:from>
    <xdr:ext cx="534377" cy="259045"/>
    <xdr:sp macro="" textlink="">
      <xdr:nvSpPr>
        <xdr:cNvPr id="405" name="n_2aveValue【一般廃棄物処理施設】&#10;一人当たり有形固定資産（償却資産）額">
          <a:extLst>
            <a:ext uri="{FF2B5EF4-FFF2-40B4-BE49-F238E27FC236}">
              <a16:creationId xmlns:a16="http://schemas.microsoft.com/office/drawing/2014/main" id="{92781AB2-D0DA-47B5-9BC4-CE1A31DC31C3}"/>
            </a:ext>
          </a:extLst>
        </xdr:cNvPr>
        <xdr:cNvSpPr txBox="1"/>
      </xdr:nvSpPr>
      <xdr:spPr>
        <a:xfrm>
          <a:off x="20167111" y="662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124077</xdr:rowOff>
    </xdr:from>
    <xdr:ext cx="534377" cy="259045"/>
    <xdr:sp macro="" textlink="">
      <xdr:nvSpPr>
        <xdr:cNvPr id="406" name="n_3aveValue【一般廃棄物処理施設】&#10;一人当たり有形固定資産（償却資産）額">
          <a:extLst>
            <a:ext uri="{FF2B5EF4-FFF2-40B4-BE49-F238E27FC236}">
              <a16:creationId xmlns:a16="http://schemas.microsoft.com/office/drawing/2014/main" id="{BD1E3AAD-C3DE-4D1B-BD48-9E417B9A1834}"/>
            </a:ext>
          </a:extLst>
        </xdr:cNvPr>
        <xdr:cNvSpPr txBox="1"/>
      </xdr:nvSpPr>
      <xdr:spPr>
        <a:xfrm>
          <a:off x="19278111" y="66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162030</xdr:rowOff>
    </xdr:from>
    <xdr:ext cx="534377" cy="259045"/>
    <xdr:sp macro="" textlink="">
      <xdr:nvSpPr>
        <xdr:cNvPr id="407" name="n_4aveValue【一般廃棄物処理施設】&#10;一人当たり有形固定資産（償却資産）額">
          <a:extLst>
            <a:ext uri="{FF2B5EF4-FFF2-40B4-BE49-F238E27FC236}">
              <a16:creationId xmlns:a16="http://schemas.microsoft.com/office/drawing/2014/main" id="{E3C9D225-0750-4498-8DA7-AFA3FE86BCBA}"/>
            </a:ext>
          </a:extLst>
        </xdr:cNvPr>
        <xdr:cNvSpPr txBox="1"/>
      </xdr:nvSpPr>
      <xdr:spPr>
        <a:xfrm>
          <a:off x="18389111" y="702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94063</xdr:rowOff>
    </xdr:from>
    <xdr:ext cx="534377" cy="259045"/>
    <xdr:sp macro="" textlink="">
      <xdr:nvSpPr>
        <xdr:cNvPr id="408" name="n_1mainValue【一般廃棄物処理施設】&#10;一人当たり有形固定資産（償却資産）額">
          <a:extLst>
            <a:ext uri="{FF2B5EF4-FFF2-40B4-BE49-F238E27FC236}">
              <a16:creationId xmlns:a16="http://schemas.microsoft.com/office/drawing/2014/main" id="{2A653B50-969A-4274-A6B7-BD398AC42FFD}"/>
            </a:ext>
          </a:extLst>
        </xdr:cNvPr>
        <xdr:cNvSpPr txBox="1"/>
      </xdr:nvSpPr>
      <xdr:spPr>
        <a:xfrm>
          <a:off x="21043411" y="695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107535</xdr:rowOff>
    </xdr:from>
    <xdr:ext cx="534377" cy="259045"/>
    <xdr:sp macro="" textlink="">
      <xdr:nvSpPr>
        <xdr:cNvPr id="409" name="n_2mainValue【一般廃棄物処理施設】&#10;一人当たり有形固定資産（償却資産）額">
          <a:extLst>
            <a:ext uri="{FF2B5EF4-FFF2-40B4-BE49-F238E27FC236}">
              <a16:creationId xmlns:a16="http://schemas.microsoft.com/office/drawing/2014/main" id="{064F95EF-2191-48FB-AAAD-48BE6CB1ABBA}"/>
            </a:ext>
          </a:extLst>
        </xdr:cNvPr>
        <xdr:cNvSpPr txBox="1"/>
      </xdr:nvSpPr>
      <xdr:spPr>
        <a:xfrm>
          <a:off x="20167111" y="696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128547</xdr:rowOff>
    </xdr:from>
    <xdr:ext cx="534377" cy="259045"/>
    <xdr:sp macro="" textlink="">
      <xdr:nvSpPr>
        <xdr:cNvPr id="410" name="n_3mainValue【一般廃棄物処理施設】&#10;一人当たり有形固定資産（償却資産）額">
          <a:extLst>
            <a:ext uri="{FF2B5EF4-FFF2-40B4-BE49-F238E27FC236}">
              <a16:creationId xmlns:a16="http://schemas.microsoft.com/office/drawing/2014/main" id="{BCEB4265-E178-4CE1-95D5-FC54FC5BCC79}"/>
            </a:ext>
          </a:extLst>
        </xdr:cNvPr>
        <xdr:cNvSpPr txBox="1"/>
      </xdr:nvSpPr>
      <xdr:spPr>
        <a:xfrm>
          <a:off x="19278111" y="69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141340</xdr:rowOff>
    </xdr:from>
    <xdr:ext cx="534377" cy="259045"/>
    <xdr:sp macro="" textlink="">
      <xdr:nvSpPr>
        <xdr:cNvPr id="411" name="n_4mainValue【一般廃棄物処理施設】&#10;一人当たり有形固定資産（償却資産）額">
          <a:extLst>
            <a:ext uri="{FF2B5EF4-FFF2-40B4-BE49-F238E27FC236}">
              <a16:creationId xmlns:a16="http://schemas.microsoft.com/office/drawing/2014/main" id="{7F5F2EB7-9E81-46F4-90C1-51245B9CCA4C}"/>
            </a:ext>
          </a:extLst>
        </xdr:cNvPr>
        <xdr:cNvSpPr txBox="1"/>
      </xdr:nvSpPr>
      <xdr:spPr>
        <a:xfrm>
          <a:off x="18389111" y="66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CBFE0815-31CA-4E41-A7AE-8560EA267CD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73805B9D-A1CC-4D96-A2CA-4DCF0482AB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DBA36E8D-EE5C-4F46-95BF-17D1BD2FDA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50304A62-1AA3-4E73-80DD-5A969DD279B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798C2B05-477C-42F4-A1B7-A062EDDF87F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E18953D0-A9E2-4CF9-8015-4FA7145D23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3C6E4BB0-AFA3-4E79-A5C9-C591FCD1C4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5383FF2A-55AB-4CCA-8447-A5BAB5FF0F0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F0F333E-36EC-4BC1-AD33-B9B355D90B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91C240DA-B80C-421B-BD95-ABD9F490676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591302CF-E728-4C15-BC2C-D2164006C16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a16="http://schemas.microsoft.com/office/drawing/2014/main" id="{6C76FED0-F08F-4B14-B001-648FEA157E8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67A3376F-80D3-4036-B63B-979331D2BDF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a16="http://schemas.microsoft.com/office/drawing/2014/main" id="{442C18E3-3673-43F2-914D-A52537D276B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a:extLst>
            <a:ext uri="{FF2B5EF4-FFF2-40B4-BE49-F238E27FC236}">
              <a16:creationId xmlns:a16="http://schemas.microsoft.com/office/drawing/2014/main" id="{03144FCD-C305-4CD2-B6BF-8DAA0097479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A21D0E54-3DDC-4500-8845-6C6B13D2350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4322537E-18EB-4B2A-AC39-198C62ADFD2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a16="http://schemas.microsoft.com/office/drawing/2014/main" id="{2F4F5E41-0192-405A-B719-F5CE732268F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a:extLst>
            <a:ext uri="{FF2B5EF4-FFF2-40B4-BE49-F238E27FC236}">
              <a16:creationId xmlns:a16="http://schemas.microsoft.com/office/drawing/2014/main" id="{DF46B6FE-13E6-44FE-9980-E2E15786D2B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a16="http://schemas.microsoft.com/office/drawing/2014/main" id="{E3EBCA99-198D-4C90-B078-E1206045CF3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a:extLst>
            <a:ext uri="{FF2B5EF4-FFF2-40B4-BE49-F238E27FC236}">
              <a16:creationId xmlns:a16="http://schemas.microsoft.com/office/drawing/2014/main" id="{1BA73B52-63FB-4D31-98C8-75636C6344B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DF677DD6-778D-40A5-B962-C45CFAC47D9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a:extLst>
            <a:ext uri="{FF2B5EF4-FFF2-40B4-BE49-F238E27FC236}">
              <a16:creationId xmlns:a16="http://schemas.microsoft.com/office/drawing/2014/main" id="{3116DF8C-33CA-4026-9B4C-E0E9BD7C1B8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48F6C357-8846-495E-9097-88E2522DC12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436" name="直線コネクタ 435">
          <a:extLst>
            <a:ext uri="{FF2B5EF4-FFF2-40B4-BE49-F238E27FC236}">
              <a16:creationId xmlns:a16="http://schemas.microsoft.com/office/drawing/2014/main" id="{65C323D0-EE68-4ABE-8092-7083499C33CB}"/>
            </a:ext>
          </a:extLst>
        </xdr:cNvPr>
        <xdr:cNvCxnSpPr/>
      </xdr:nvCxnSpPr>
      <xdr:spPr>
        <a:xfrm flipV="1">
          <a:off x="16318864" y="97002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7" name="【保健センター・保健所】&#10;有形固定資産減価償却率最小値テキスト">
          <a:extLst>
            <a:ext uri="{FF2B5EF4-FFF2-40B4-BE49-F238E27FC236}">
              <a16:creationId xmlns:a16="http://schemas.microsoft.com/office/drawing/2014/main" id="{A9D95B26-CACA-4D1E-931B-AC34C7ABA595}"/>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8" name="直線コネクタ 437">
          <a:extLst>
            <a:ext uri="{FF2B5EF4-FFF2-40B4-BE49-F238E27FC236}">
              <a16:creationId xmlns:a16="http://schemas.microsoft.com/office/drawing/2014/main" id="{5C948F1D-B867-4B6D-840D-29CD81DE0DF6}"/>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439" name="【保健センター・保健所】&#10;有形固定資産減価償却率最大値テキスト">
          <a:extLst>
            <a:ext uri="{FF2B5EF4-FFF2-40B4-BE49-F238E27FC236}">
              <a16:creationId xmlns:a16="http://schemas.microsoft.com/office/drawing/2014/main" id="{11C2FB02-6CA2-455D-9EB4-FC5568D10AD5}"/>
            </a:ext>
          </a:extLst>
        </xdr:cNvPr>
        <xdr:cNvSpPr txBox="1"/>
      </xdr:nvSpPr>
      <xdr:spPr>
        <a:xfrm>
          <a:off x="16357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440" name="直線コネクタ 439">
          <a:extLst>
            <a:ext uri="{FF2B5EF4-FFF2-40B4-BE49-F238E27FC236}">
              <a16:creationId xmlns:a16="http://schemas.microsoft.com/office/drawing/2014/main" id="{9ED24FF1-E3AA-4122-8146-32670A3BE67B}"/>
            </a:ext>
          </a:extLst>
        </xdr:cNvPr>
        <xdr:cNvCxnSpPr/>
      </xdr:nvCxnSpPr>
      <xdr:spPr>
        <a:xfrm>
          <a:off x="16230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64787</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640FE93F-183E-406A-BE81-19CD3231C66C}"/>
            </a:ext>
          </a:extLst>
        </xdr:cNvPr>
        <xdr:cNvSpPr txBox="1"/>
      </xdr:nvSpPr>
      <xdr:spPr>
        <a:xfrm>
          <a:off x="16357600" y="1018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442" name="フローチャート: 判断 441">
          <a:extLst>
            <a:ext uri="{FF2B5EF4-FFF2-40B4-BE49-F238E27FC236}">
              <a16:creationId xmlns:a16="http://schemas.microsoft.com/office/drawing/2014/main" id="{83208D46-2F95-4B49-90BC-1196AAEB6539}"/>
            </a:ext>
          </a:extLst>
        </xdr:cNvPr>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443" name="フローチャート: 判断 442">
          <a:extLst>
            <a:ext uri="{FF2B5EF4-FFF2-40B4-BE49-F238E27FC236}">
              <a16:creationId xmlns:a16="http://schemas.microsoft.com/office/drawing/2014/main" id="{AE34E849-DBBC-440E-ADBF-822AA295AAF9}"/>
            </a:ext>
          </a:extLst>
        </xdr:cNvPr>
        <xdr:cNvSpPr/>
      </xdr:nvSpPr>
      <xdr:spPr>
        <a:xfrm>
          <a:off x="15430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4" name="フローチャート: 判断 443">
          <a:extLst>
            <a:ext uri="{FF2B5EF4-FFF2-40B4-BE49-F238E27FC236}">
              <a16:creationId xmlns:a16="http://schemas.microsoft.com/office/drawing/2014/main" id="{EF0486E2-4F6E-4718-ADC6-2CBC8E1F3A28}"/>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445" name="フローチャート: 判断 444">
          <a:extLst>
            <a:ext uri="{FF2B5EF4-FFF2-40B4-BE49-F238E27FC236}">
              <a16:creationId xmlns:a16="http://schemas.microsoft.com/office/drawing/2014/main" id="{25DC639E-98DD-4747-BB30-2B14F497ACA9}"/>
            </a:ext>
          </a:extLst>
        </xdr:cNvPr>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446" name="フローチャート: 判断 445">
          <a:extLst>
            <a:ext uri="{FF2B5EF4-FFF2-40B4-BE49-F238E27FC236}">
              <a16:creationId xmlns:a16="http://schemas.microsoft.com/office/drawing/2014/main" id="{CFD87468-2FE4-415F-B2E7-5933DFBB181F}"/>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BD1E0FD-98D8-4E27-9F5B-71693DBB1BC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BB7D1E72-5572-402E-BFE2-B8C47845A95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6F36134-AB74-4375-AA80-581CFA7CAF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8E8A940-438B-4987-A2CA-C37A4B0DD5B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1B9D9247-21D6-420B-ADC6-FA976B5AA03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101600</xdr:rowOff>
    </xdr:from>
    <xdr:to>
      <xdr:col>85</xdr:col>
      <xdr:colOff>177800</xdr:colOff>
      <xdr:row>59</xdr:row>
      <xdr:rowOff>31750</xdr:rowOff>
    </xdr:to>
    <xdr:sp macro="" textlink="">
      <xdr:nvSpPr>
        <xdr:cNvPr id="452" name="楕円 451">
          <a:extLst>
            <a:ext uri="{FF2B5EF4-FFF2-40B4-BE49-F238E27FC236}">
              <a16:creationId xmlns:a16="http://schemas.microsoft.com/office/drawing/2014/main" id="{E33ACAC1-6EB7-4BE2-BF84-AF64DB9133B1}"/>
            </a:ext>
          </a:extLst>
        </xdr:cNvPr>
        <xdr:cNvSpPr/>
      </xdr:nvSpPr>
      <xdr:spPr>
        <a:xfrm>
          <a:off x="16268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124477</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52D8630C-EF4A-4B74-8243-8235ED55C7D1}"/>
            </a:ext>
          </a:extLst>
        </xdr:cNvPr>
        <xdr:cNvSpPr txBox="1"/>
      </xdr:nvSpPr>
      <xdr:spPr>
        <a:xfrm>
          <a:off x="16357600"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454" name="楕円 453">
          <a:extLst>
            <a:ext uri="{FF2B5EF4-FFF2-40B4-BE49-F238E27FC236}">
              <a16:creationId xmlns:a16="http://schemas.microsoft.com/office/drawing/2014/main" id="{75CDAFDF-F045-48A9-AC78-0775294D1690}"/>
            </a:ext>
          </a:extLst>
        </xdr:cNvPr>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152400</xdr:rowOff>
    </xdr:to>
    <xdr:cxnSp macro="">
      <xdr:nvCxnSpPr>
        <xdr:cNvPr id="455" name="直線コネクタ 454">
          <a:extLst>
            <a:ext uri="{FF2B5EF4-FFF2-40B4-BE49-F238E27FC236}">
              <a16:creationId xmlns:a16="http://schemas.microsoft.com/office/drawing/2014/main" id="{7CC693DD-9151-4E82-8B68-42FA29E7F279}"/>
            </a:ext>
          </a:extLst>
        </xdr:cNvPr>
        <xdr:cNvCxnSpPr/>
      </xdr:nvCxnSpPr>
      <xdr:spPr>
        <a:xfrm>
          <a:off x="15481300" y="1005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25400</xdr:rowOff>
    </xdr:from>
    <xdr:to>
      <xdr:col>76</xdr:col>
      <xdr:colOff>165100</xdr:colOff>
      <xdr:row>58</xdr:row>
      <xdr:rowOff>127000</xdr:rowOff>
    </xdr:to>
    <xdr:sp macro="" textlink="">
      <xdr:nvSpPr>
        <xdr:cNvPr id="456" name="楕円 455">
          <a:extLst>
            <a:ext uri="{FF2B5EF4-FFF2-40B4-BE49-F238E27FC236}">
              <a16:creationId xmlns:a16="http://schemas.microsoft.com/office/drawing/2014/main" id="{DADBC919-0A70-4CAC-8696-EE01EE193722}"/>
            </a:ext>
          </a:extLst>
        </xdr:cNvPr>
        <xdr:cNvSpPr/>
      </xdr:nvSpPr>
      <xdr:spPr>
        <a:xfrm>
          <a:off x="14541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76200</xdr:rowOff>
    </xdr:from>
    <xdr:to>
      <xdr:col>81</xdr:col>
      <xdr:colOff>50800</xdr:colOff>
      <xdr:row>58</xdr:row>
      <xdr:rowOff>114300</xdr:rowOff>
    </xdr:to>
    <xdr:cxnSp macro="">
      <xdr:nvCxnSpPr>
        <xdr:cNvPr id="457" name="直線コネクタ 456">
          <a:extLst>
            <a:ext uri="{FF2B5EF4-FFF2-40B4-BE49-F238E27FC236}">
              <a16:creationId xmlns:a16="http://schemas.microsoft.com/office/drawing/2014/main" id="{A435DDE5-475F-41AF-A5B6-11E8BC49C036}"/>
            </a:ext>
          </a:extLst>
        </xdr:cNvPr>
        <xdr:cNvCxnSpPr/>
      </xdr:nvCxnSpPr>
      <xdr:spPr>
        <a:xfrm>
          <a:off x="14592300" y="1002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158750</xdr:rowOff>
    </xdr:from>
    <xdr:to>
      <xdr:col>72</xdr:col>
      <xdr:colOff>38100</xdr:colOff>
      <xdr:row>58</xdr:row>
      <xdr:rowOff>88900</xdr:rowOff>
    </xdr:to>
    <xdr:sp macro="" textlink="">
      <xdr:nvSpPr>
        <xdr:cNvPr id="458" name="楕円 457">
          <a:extLst>
            <a:ext uri="{FF2B5EF4-FFF2-40B4-BE49-F238E27FC236}">
              <a16:creationId xmlns:a16="http://schemas.microsoft.com/office/drawing/2014/main" id="{9E192CE0-C877-4DAD-99FF-C6B544B4FA27}"/>
            </a:ext>
          </a:extLst>
        </xdr:cNvPr>
        <xdr:cNvSpPr/>
      </xdr:nvSpPr>
      <xdr:spPr>
        <a:xfrm>
          <a:off x="1365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38100</xdr:rowOff>
    </xdr:from>
    <xdr:to>
      <xdr:col>76</xdr:col>
      <xdr:colOff>114300</xdr:colOff>
      <xdr:row>58</xdr:row>
      <xdr:rowOff>76200</xdr:rowOff>
    </xdr:to>
    <xdr:cxnSp macro="">
      <xdr:nvCxnSpPr>
        <xdr:cNvPr id="459" name="直線コネクタ 458">
          <a:extLst>
            <a:ext uri="{FF2B5EF4-FFF2-40B4-BE49-F238E27FC236}">
              <a16:creationId xmlns:a16="http://schemas.microsoft.com/office/drawing/2014/main" id="{88E5A833-5368-4788-802F-23C78F580264}"/>
            </a:ext>
          </a:extLst>
        </xdr:cNvPr>
        <xdr:cNvCxnSpPr/>
      </xdr:nvCxnSpPr>
      <xdr:spPr>
        <a:xfrm>
          <a:off x="137033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120650</xdr:rowOff>
    </xdr:from>
    <xdr:to>
      <xdr:col>67</xdr:col>
      <xdr:colOff>101600</xdr:colOff>
      <xdr:row>58</xdr:row>
      <xdr:rowOff>50800</xdr:rowOff>
    </xdr:to>
    <xdr:sp macro="" textlink="">
      <xdr:nvSpPr>
        <xdr:cNvPr id="460" name="楕円 459">
          <a:extLst>
            <a:ext uri="{FF2B5EF4-FFF2-40B4-BE49-F238E27FC236}">
              <a16:creationId xmlns:a16="http://schemas.microsoft.com/office/drawing/2014/main" id="{BD1D112C-24C2-45B8-8547-9AD4014861EE}"/>
            </a:ext>
          </a:extLst>
        </xdr:cNvPr>
        <xdr:cNvSpPr/>
      </xdr:nvSpPr>
      <xdr:spPr>
        <a:xfrm>
          <a:off x="12763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0</xdr:rowOff>
    </xdr:from>
    <xdr:to>
      <xdr:col>71</xdr:col>
      <xdr:colOff>177800</xdr:colOff>
      <xdr:row>58</xdr:row>
      <xdr:rowOff>38100</xdr:rowOff>
    </xdr:to>
    <xdr:cxnSp macro="">
      <xdr:nvCxnSpPr>
        <xdr:cNvPr id="461" name="直線コネクタ 460">
          <a:extLst>
            <a:ext uri="{FF2B5EF4-FFF2-40B4-BE49-F238E27FC236}">
              <a16:creationId xmlns:a16="http://schemas.microsoft.com/office/drawing/2014/main" id="{3374400C-D70A-440B-BFB2-E082641E9A94}"/>
            </a:ext>
          </a:extLst>
        </xdr:cNvPr>
        <xdr:cNvCxnSpPr/>
      </xdr:nvCxnSpPr>
      <xdr:spPr>
        <a:xfrm>
          <a:off x="12814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1922</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1F5E6933-C4E1-4813-B223-27174A544482}"/>
            </a:ext>
          </a:extLst>
        </xdr:cNvPr>
        <xdr:cNvSpPr txBox="1"/>
      </xdr:nvSpPr>
      <xdr:spPr>
        <a:xfrm>
          <a:off x="152660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B59B950C-A366-4FC8-A9AB-B95F51962369}"/>
            </a:ext>
          </a:extLst>
        </xdr:cNvPr>
        <xdr:cNvSpPr txBox="1"/>
      </xdr:nvSpPr>
      <xdr:spPr>
        <a:xfrm>
          <a:off x="14389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74312</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574069F0-BA20-4DF5-A4DF-C07332FD95F3}"/>
            </a:ext>
          </a:extLst>
        </xdr:cNvPr>
        <xdr:cNvSpPr txBox="1"/>
      </xdr:nvSpPr>
      <xdr:spPr>
        <a:xfrm>
          <a:off x="13500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51452</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C96B1F5E-C798-49DD-B5B8-272DE77F8F42}"/>
            </a:ext>
          </a:extLst>
        </xdr:cNvPr>
        <xdr:cNvSpPr txBox="1"/>
      </xdr:nvSpPr>
      <xdr:spPr>
        <a:xfrm>
          <a:off x="12611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9B9BF32D-4E1A-4B2D-B2A9-28EA2CB7C63E}"/>
            </a:ext>
          </a:extLst>
        </xdr:cNvPr>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143527</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6D563A04-F83A-4A3B-B2C9-6315277A942E}"/>
            </a:ext>
          </a:extLst>
        </xdr:cNvPr>
        <xdr:cNvSpPr txBox="1"/>
      </xdr:nvSpPr>
      <xdr:spPr>
        <a:xfrm>
          <a:off x="14389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2CB621EB-8459-4AD4-A4FA-1FB08A46D86E}"/>
            </a:ext>
          </a:extLst>
        </xdr:cNvPr>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67327</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9366068A-1448-42E8-8E83-6A57962C20A8}"/>
            </a:ext>
          </a:extLst>
        </xdr:cNvPr>
        <xdr:cNvSpPr txBox="1"/>
      </xdr:nvSpPr>
      <xdr:spPr>
        <a:xfrm>
          <a:off x="12611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640A4C4D-E620-4A77-8CDF-80264EEE50C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3B16D69B-85D9-463A-A4B0-C12084AE0A2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94312685-3C23-474D-9EB6-2B6F70C92EE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2C587F16-7EF4-44CC-BA14-D3BA9115403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A9E7E84A-3581-4437-8158-AE084720C7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BFA65133-D5FA-4D43-95D2-E114A46F35E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758AD904-3951-4303-9BF2-9534E7B575F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E52A2B89-205A-4355-BAF6-BC33B71B9B8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A0108D32-68B0-44AA-AB2A-F6DBCBEB4EE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B60FF6E3-BD09-46A6-A0D3-F94AC998661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F10A28B7-68A5-4518-980D-9DF2C1D7C03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A71EB4B1-E922-4011-8741-19999D3F140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CAFADA98-A0FC-4AFF-A642-35C2CFAB18E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07D02956-0897-49A0-A998-B903A35C5BE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DAD13C26-11B1-4283-B023-58C3FAD8BD2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81594069-3B65-4B63-BFBD-8F9C03E26A5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272926D9-7ECF-4962-8D32-F37EF2B614D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4956CC7F-0619-4CFF-AABA-C5188C18E17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76532FA4-B668-496A-B835-054034816EF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0E027F42-02DD-41EE-865F-9636C117012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3A6A02F4-5924-4F1E-9051-ED21EA2C7C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C1F9EFF8-3E2A-4655-8D52-6F0EDC349AF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417952CF-6E83-4B99-AA2F-DD7B43C5085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493" name="直線コネクタ 492">
          <a:extLst>
            <a:ext uri="{FF2B5EF4-FFF2-40B4-BE49-F238E27FC236}">
              <a16:creationId xmlns:a16="http://schemas.microsoft.com/office/drawing/2014/main" id="{C3CC0C65-B877-4255-A2EC-BEFC26416077}"/>
            </a:ext>
          </a:extLst>
        </xdr:cNvPr>
        <xdr:cNvCxnSpPr/>
      </xdr:nvCxnSpPr>
      <xdr:spPr>
        <a:xfrm flipV="1">
          <a:off x="22160864" y="949452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D1E9DFF7-60B7-4964-8F3F-840FB0017A0D}"/>
            </a:ext>
          </a:extLst>
        </xdr:cNvPr>
        <xdr:cNvSpPr txBox="1"/>
      </xdr:nvSpPr>
      <xdr:spPr>
        <a:xfrm>
          <a:off x="22199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495" name="直線コネクタ 494">
          <a:extLst>
            <a:ext uri="{FF2B5EF4-FFF2-40B4-BE49-F238E27FC236}">
              <a16:creationId xmlns:a16="http://schemas.microsoft.com/office/drawing/2014/main" id="{C0559400-D709-4079-A32F-BE1BA807C389}"/>
            </a:ext>
          </a:extLst>
        </xdr:cNvPr>
        <xdr:cNvCxnSpPr/>
      </xdr:nvCxnSpPr>
      <xdr:spPr>
        <a:xfrm>
          <a:off x="22072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E2C0D864-3958-41E8-9003-A717BD78DA5F}"/>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497" name="直線コネクタ 496">
          <a:extLst>
            <a:ext uri="{FF2B5EF4-FFF2-40B4-BE49-F238E27FC236}">
              <a16:creationId xmlns:a16="http://schemas.microsoft.com/office/drawing/2014/main" id="{5FB1C6C1-947C-4B03-A017-77A1833F6DD1}"/>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170197</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C979D2B8-B230-4E05-9BD7-756A4BB9E637}"/>
            </a:ext>
          </a:extLst>
        </xdr:cNvPr>
        <xdr:cNvSpPr txBox="1"/>
      </xdr:nvSpPr>
      <xdr:spPr>
        <a:xfrm>
          <a:off x="22199600" y="1045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499" name="フローチャート: 判断 498">
          <a:extLst>
            <a:ext uri="{FF2B5EF4-FFF2-40B4-BE49-F238E27FC236}">
              <a16:creationId xmlns:a16="http://schemas.microsoft.com/office/drawing/2014/main" id="{6A659040-0D0D-423D-B248-F2A80832E538}"/>
            </a:ext>
          </a:extLst>
        </xdr:cNvPr>
        <xdr:cNvSpPr/>
      </xdr:nvSpPr>
      <xdr:spPr>
        <a:xfrm>
          <a:off x="221107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00" name="フローチャート: 判断 499">
          <a:extLst>
            <a:ext uri="{FF2B5EF4-FFF2-40B4-BE49-F238E27FC236}">
              <a16:creationId xmlns:a16="http://schemas.microsoft.com/office/drawing/2014/main" id="{D34EE8EE-0BFB-4519-A0FE-01A759BA6164}"/>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01" name="フローチャート: 判断 500">
          <a:extLst>
            <a:ext uri="{FF2B5EF4-FFF2-40B4-BE49-F238E27FC236}">
              <a16:creationId xmlns:a16="http://schemas.microsoft.com/office/drawing/2014/main" id="{73DFD62E-F2A1-4998-AB8B-9E0418353F12}"/>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502" name="フローチャート: 判断 501">
          <a:extLst>
            <a:ext uri="{FF2B5EF4-FFF2-40B4-BE49-F238E27FC236}">
              <a16:creationId xmlns:a16="http://schemas.microsoft.com/office/drawing/2014/main" id="{67450D8A-F473-4B42-AAE4-6C66A11F056C}"/>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90170</xdr:rowOff>
    </xdr:from>
    <xdr:to>
      <xdr:col>98</xdr:col>
      <xdr:colOff>38100</xdr:colOff>
      <xdr:row>63</xdr:row>
      <xdr:rowOff>20320</xdr:rowOff>
    </xdr:to>
    <xdr:sp macro="" textlink="">
      <xdr:nvSpPr>
        <xdr:cNvPr id="503" name="フローチャート: 判断 502">
          <a:extLst>
            <a:ext uri="{FF2B5EF4-FFF2-40B4-BE49-F238E27FC236}">
              <a16:creationId xmlns:a16="http://schemas.microsoft.com/office/drawing/2014/main" id="{3BBAE20B-3425-4FAF-B725-3FA36F8FEDC1}"/>
            </a:ext>
          </a:extLst>
        </xdr:cNvPr>
        <xdr:cNvSpPr/>
      </xdr:nvSpPr>
      <xdr:spPr>
        <a:xfrm>
          <a:off x="18605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9C28303D-D68A-4EE6-9A6F-A29478FF4AF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AABDCEEE-D27D-45B1-916E-E58E9B2E128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9050569-3004-4E16-94FF-B08FE0B890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DD2DB145-C1B7-4842-8ADE-2C11FBC9B19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61BD29CF-0E05-441D-890C-2FBC49DB357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509" name="楕円 508">
          <a:extLst>
            <a:ext uri="{FF2B5EF4-FFF2-40B4-BE49-F238E27FC236}">
              <a16:creationId xmlns:a16="http://schemas.microsoft.com/office/drawing/2014/main" id="{D61CE77B-54DA-42D4-8EE3-6D0F750E77A7}"/>
            </a:ext>
          </a:extLst>
        </xdr:cNvPr>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C1CD100A-4B01-4452-B705-4B09B1C821A8}"/>
            </a:ext>
          </a:extLst>
        </xdr:cNvPr>
        <xdr:cNvSpPr txBox="1"/>
      </xdr:nvSpPr>
      <xdr:spPr>
        <a:xfrm>
          <a:off x="2219960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511" name="楕円 510">
          <a:extLst>
            <a:ext uri="{FF2B5EF4-FFF2-40B4-BE49-F238E27FC236}">
              <a16:creationId xmlns:a16="http://schemas.microsoft.com/office/drawing/2014/main" id="{47DE9DE4-328B-4BF5-885B-C307DA57D220}"/>
            </a:ext>
          </a:extLst>
        </xdr:cNvPr>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512" name="直線コネクタ 511">
          <a:extLst>
            <a:ext uri="{FF2B5EF4-FFF2-40B4-BE49-F238E27FC236}">
              <a16:creationId xmlns:a16="http://schemas.microsoft.com/office/drawing/2014/main" id="{7E08DB9B-520F-4BFE-A4B2-62C720C5461C}"/>
            </a:ext>
          </a:extLst>
        </xdr:cNvPr>
        <xdr:cNvCxnSpPr/>
      </xdr:nvCxnSpPr>
      <xdr:spPr>
        <a:xfrm>
          <a:off x="21323300" y="1089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48260</xdr:rowOff>
    </xdr:from>
    <xdr:to>
      <xdr:col>107</xdr:col>
      <xdr:colOff>101600</xdr:colOff>
      <xdr:row>63</xdr:row>
      <xdr:rowOff>149860</xdr:rowOff>
    </xdr:to>
    <xdr:sp macro="" textlink="">
      <xdr:nvSpPr>
        <xdr:cNvPr id="513" name="楕円 512">
          <a:extLst>
            <a:ext uri="{FF2B5EF4-FFF2-40B4-BE49-F238E27FC236}">
              <a16:creationId xmlns:a16="http://schemas.microsoft.com/office/drawing/2014/main" id="{C02D1B73-5691-47A8-8FAE-4B25E31C920C}"/>
            </a:ext>
          </a:extLst>
        </xdr:cNvPr>
        <xdr:cNvSpPr/>
      </xdr:nvSpPr>
      <xdr:spPr>
        <a:xfrm>
          <a:off x="20383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99060</xdr:rowOff>
    </xdr:to>
    <xdr:cxnSp macro="">
      <xdr:nvCxnSpPr>
        <xdr:cNvPr id="514" name="直線コネクタ 513">
          <a:extLst>
            <a:ext uri="{FF2B5EF4-FFF2-40B4-BE49-F238E27FC236}">
              <a16:creationId xmlns:a16="http://schemas.microsoft.com/office/drawing/2014/main" id="{299D22B2-B5E0-4A21-BF13-D669BCB9BC2E}"/>
            </a:ext>
          </a:extLst>
        </xdr:cNvPr>
        <xdr:cNvCxnSpPr/>
      </xdr:nvCxnSpPr>
      <xdr:spPr>
        <a:xfrm flipV="1">
          <a:off x="20434300" y="10896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515" name="楕円 514">
          <a:extLst>
            <a:ext uri="{FF2B5EF4-FFF2-40B4-BE49-F238E27FC236}">
              <a16:creationId xmlns:a16="http://schemas.microsoft.com/office/drawing/2014/main" id="{5C1A78CF-6E37-4FEC-880C-3607D8D73E36}"/>
            </a:ext>
          </a:extLst>
        </xdr:cNvPr>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99060</xdr:rowOff>
    </xdr:from>
    <xdr:to>
      <xdr:col>107</xdr:col>
      <xdr:colOff>50800</xdr:colOff>
      <xdr:row>63</xdr:row>
      <xdr:rowOff>102870</xdr:rowOff>
    </xdr:to>
    <xdr:cxnSp macro="">
      <xdr:nvCxnSpPr>
        <xdr:cNvPr id="516" name="直線コネクタ 515">
          <a:extLst>
            <a:ext uri="{FF2B5EF4-FFF2-40B4-BE49-F238E27FC236}">
              <a16:creationId xmlns:a16="http://schemas.microsoft.com/office/drawing/2014/main" id="{55DA4297-2A2E-4A54-957A-A914BDB183A2}"/>
            </a:ext>
          </a:extLst>
        </xdr:cNvPr>
        <xdr:cNvCxnSpPr/>
      </xdr:nvCxnSpPr>
      <xdr:spPr>
        <a:xfrm flipV="1">
          <a:off x="19545300" y="10900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55880</xdr:rowOff>
    </xdr:from>
    <xdr:to>
      <xdr:col>98</xdr:col>
      <xdr:colOff>38100</xdr:colOff>
      <xdr:row>63</xdr:row>
      <xdr:rowOff>157480</xdr:rowOff>
    </xdr:to>
    <xdr:sp macro="" textlink="">
      <xdr:nvSpPr>
        <xdr:cNvPr id="517" name="楕円 516">
          <a:extLst>
            <a:ext uri="{FF2B5EF4-FFF2-40B4-BE49-F238E27FC236}">
              <a16:creationId xmlns:a16="http://schemas.microsoft.com/office/drawing/2014/main" id="{7485635B-147E-4A7B-9313-6DCFEB9640EC}"/>
            </a:ext>
          </a:extLst>
        </xdr:cNvPr>
        <xdr:cNvSpPr/>
      </xdr:nvSpPr>
      <xdr:spPr>
        <a:xfrm>
          <a:off x="18605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102870</xdr:rowOff>
    </xdr:from>
    <xdr:to>
      <xdr:col>102</xdr:col>
      <xdr:colOff>114300</xdr:colOff>
      <xdr:row>63</xdr:row>
      <xdr:rowOff>106680</xdr:rowOff>
    </xdr:to>
    <xdr:cxnSp macro="">
      <xdr:nvCxnSpPr>
        <xdr:cNvPr id="518" name="直線コネクタ 517">
          <a:extLst>
            <a:ext uri="{FF2B5EF4-FFF2-40B4-BE49-F238E27FC236}">
              <a16:creationId xmlns:a16="http://schemas.microsoft.com/office/drawing/2014/main" id="{F89253B8-0545-46B0-B398-A5C210511380}"/>
            </a:ext>
          </a:extLst>
        </xdr:cNvPr>
        <xdr:cNvCxnSpPr/>
      </xdr:nvCxnSpPr>
      <xdr:spPr>
        <a:xfrm flipV="1">
          <a:off x="18656300" y="1090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519" name="n_1aveValue【保健センター・保健所】&#10;一人当たり面積">
          <a:extLst>
            <a:ext uri="{FF2B5EF4-FFF2-40B4-BE49-F238E27FC236}">
              <a16:creationId xmlns:a16="http://schemas.microsoft.com/office/drawing/2014/main" id="{F4420EA9-2202-4BB7-BFF3-9D036157A722}"/>
            </a:ext>
          </a:extLst>
        </xdr:cNvPr>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20" name="n_2aveValue【保健センター・保健所】&#10;一人当たり面積">
          <a:extLst>
            <a:ext uri="{FF2B5EF4-FFF2-40B4-BE49-F238E27FC236}">
              <a16:creationId xmlns:a16="http://schemas.microsoft.com/office/drawing/2014/main" id="{37B340B7-6955-476B-82C9-4AC3F486E9F4}"/>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521" name="n_3aveValue【保健センター・保健所】&#10;一人当たり面積">
          <a:extLst>
            <a:ext uri="{FF2B5EF4-FFF2-40B4-BE49-F238E27FC236}">
              <a16:creationId xmlns:a16="http://schemas.microsoft.com/office/drawing/2014/main" id="{B6E69B06-1F1B-4DA3-BE4F-EC8EE6DE2DB1}"/>
            </a:ext>
          </a:extLst>
        </xdr:cNvPr>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36847</xdr:rowOff>
    </xdr:from>
    <xdr:ext cx="469744" cy="259045"/>
    <xdr:sp macro="" textlink="">
      <xdr:nvSpPr>
        <xdr:cNvPr id="522" name="n_4aveValue【保健センター・保健所】&#10;一人当たり面積">
          <a:extLst>
            <a:ext uri="{FF2B5EF4-FFF2-40B4-BE49-F238E27FC236}">
              <a16:creationId xmlns:a16="http://schemas.microsoft.com/office/drawing/2014/main" id="{336D009F-5509-46CC-A21A-1A2898457451}"/>
            </a:ext>
          </a:extLst>
        </xdr:cNvPr>
        <xdr:cNvSpPr txBox="1"/>
      </xdr:nvSpPr>
      <xdr:spPr>
        <a:xfrm>
          <a:off x="18421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523" name="n_1mainValue【保健センター・保健所】&#10;一人当たり面積">
          <a:extLst>
            <a:ext uri="{FF2B5EF4-FFF2-40B4-BE49-F238E27FC236}">
              <a16:creationId xmlns:a16="http://schemas.microsoft.com/office/drawing/2014/main" id="{F25E053C-5FDB-4151-82F3-50750505ED3C}"/>
            </a:ext>
          </a:extLst>
        </xdr:cNvPr>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140987</xdr:rowOff>
    </xdr:from>
    <xdr:ext cx="469744" cy="259045"/>
    <xdr:sp macro="" textlink="">
      <xdr:nvSpPr>
        <xdr:cNvPr id="524" name="n_2mainValue【保健センター・保健所】&#10;一人当たり面積">
          <a:extLst>
            <a:ext uri="{FF2B5EF4-FFF2-40B4-BE49-F238E27FC236}">
              <a16:creationId xmlns:a16="http://schemas.microsoft.com/office/drawing/2014/main" id="{4E2BB114-DE8E-4036-B4D8-B8B1F6C645C7}"/>
            </a:ext>
          </a:extLst>
        </xdr:cNvPr>
        <xdr:cNvSpPr txBox="1"/>
      </xdr:nvSpPr>
      <xdr:spPr>
        <a:xfrm>
          <a:off x="20199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525" name="n_3mainValue【保健センター・保健所】&#10;一人当たり面積">
          <a:extLst>
            <a:ext uri="{FF2B5EF4-FFF2-40B4-BE49-F238E27FC236}">
              <a16:creationId xmlns:a16="http://schemas.microsoft.com/office/drawing/2014/main" id="{C35E23E3-AFF7-42EE-961E-462813D22ECA}"/>
            </a:ext>
          </a:extLst>
        </xdr:cNvPr>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148607</xdr:rowOff>
    </xdr:from>
    <xdr:ext cx="469744" cy="259045"/>
    <xdr:sp macro="" textlink="">
      <xdr:nvSpPr>
        <xdr:cNvPr id="526" name="n_4mainValue【保健センター・保健所】&#10;一人当たり面積">
          <a:extLst>
            <a:ext uri="{FF2B5EF4-FFF2-40B4-BE49-F238E27FC236}">
              <a16:creationId xmlns:a16="http://schemas.microsoft.com/office/drawing/2014/main" id="{6550816A-667F-4BE5-A80F-146CE3DF4659}"/>
            </a:ext>
          </a:extLst>
        </xdr:cNvPr>
        <xdr:cNvSpPr txBox="1"/>
      </xdr:nvSpPr>
      <xdr:spPr>
        <a:xfrm>
          <a:off x="18421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24F90A4E-FCE0-4064-AD1E-E839D663AB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F40BC9BB-008E-4294-AA14-2352D24B201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3A991BE0-339C-40E5-9ED7-750498AE122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2ACA29AE-0DD1-4B6B-AB31-05DCAF35873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8FCA9BA-28AF-4542-BB2D-0ADE6DBDEFE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C56692AD-0F8B-4FA2-9D0C-9BD62A4C2C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7C5E47C-BF24-4F2C-9788-A76E0F2C544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C3FC4C8C-6229-4903-A8D6-AEB4F898F6F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85539C39-73E3-41F0-94D8-1BBCD500351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E1F237F6-BD57-4BE1-B217-77FF9EFD11A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8FC90F18-9F66-4C20-9523-9D7C3B2DD30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8D26045C-8D71-4FA0-8F46-6AB2F830F50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D052E520-98B1-4DFB-813C-686FD4E0795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71B85125-8D94-4C80-AA4B-5DC65C4054A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855D26AE-F6E1-434B-B4CF-EF00A05F45B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1AF40989-E62C-4AA8-8CB1-E7DF6C36A0E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C6E3DF0D-D7F1-4806-AF0B-366131B1760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7251A388-C35B-4ED5-AD2B-C18451EB78A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8EB8740B-4BF7-4318-BB95-11FBB429E3F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B8370656-A60B-4502-8F0F-46DFE1F5DC2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EE15D140-C475-40AC-BE06-BEC0290791F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411C2F88-DE33-43ED-92E3-34A303E3847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5FBF3C2E-5C4F-4D53-B7EF-33300450B46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00589001-971D-40F7-A744-9617DDB2757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551" name="直線コネクタ 550">
          <a:extLst>
            <a:ext uri="{FF2B5EF4-FFF2-40B4-BE49-F238E27FC236}">
              <a16:creationId xmlns:a16="http://schemas.microsoft.com/office/drawing/2014/main" id="{F71C13CA-3C0E-4BB3-831A-8DC223B5098A}"/>
            </a:ext>
          </a:extLst>
        </xdr:cNvPr>
        <xdr:cNvCxnSpPr/>
      </xdr:nvCxnSpPr>
      <xdr:spPr>
        <a:xfrm flipV="1">
          <a:off x="16318864" y="133807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468FDE32-1FA6-433D-8F11-03AD897F6160}"/>
            </a:ext>
          </a:extLst>
        </xdr:cNvPr>
        <xdr:cNvSpPr txBox="1"/>
      </xdr:nvSpPr>
      <xdr:spPr>
        <a:xfrm>
          <a:off x="16357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553" name="直線コネクタ 552">
          <a:extLst>
            <a:ext uri="{FF2B5EF4-FFF2-40B4-BE49-F238E27FC236}">
              <a16:creationId xmlns:a16="http://schemas.microsoft.com/office/drawing/2014/main" id="{BA55CDF1-0F71-448D-B962-37DFD76979C6}"/>
            </a:ext>
          </a:extLst>
        </xdr:cNvPr>
        <xdr:cNvCxnSpPr/>
      </xdr:nvCxnSpPr>
      <xdr:spPr>
        <a:xfrm>
          <a:off x="16230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A18BF5E4-25BA-4A72-BD53-BF395A1AD994}"/>
            </a:ext>
          </a:extLst>
        </xdr:cNvPr>
        <xdr:cNvSpPr txBox="1"/>
      </xdr:nvSpPr>
      <xdr:spPr>
        <a:xfrm>
          <a:off x="16357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555" name="直線コネクタ 554">
          <a:extLst>
            <a:ext uri="{FF2B5EF4-FFF2-40B4-BE49-F238E27FC236}">
              <a16:creationId xmlns:a16="http://schemas.microsoft.com/office/drawing/2014/main" id="{1F28421D-757A-4A79-B492-F8891EB9739E}"/>
            </a:ext>
          </a:extLst>
        </xdr:cNvPr>
        <xdr:cNvCxnSpPr/>
      </xdr:nvCxnSpPr>
      <xdr:spPr>
        <a:xfrm>
          <a:off x="16230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120032</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0C5828B7-E5FD-4AC5-A245-7D48BFF568E2}"/>
            </a:ext>
          </a:extLst>
        </xdr:cNvPr>
        <xdr:cNvSpPr txBox="1"/>
      </xdr:nvSpPr>
      <xdr:spPr>
        <a:xfrm>
          <a:off x="16357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557" name="フローチャート: 判断 556">
          <a:extLst>
            <a:ext uri="{FF2B5EF4-FFF2-40B4-BE49-F238E27FC236}">
              <a16:creationId xmlns:a16="http://schemas.microsoft.com/office/drawing/2014/main" id="{BE63EA6B-2F34-4986-85FD-D160C4871DE4}"/>
            </a:ext>
          </a:extLst>
        </xdr:cNvPr>
        <xdr:cNvSpPr/>
      </xdr:nvSpPr>
      <xdr:spPr>
        <a:xfrm>
          <a:off x="16268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558" name="フローチャート: 判断 557">
          <a:extLst>
            <a:ext uri="{FF2B5EF4-FFF2-40B4-BE49-F238E27FC236}">
              <a16:creationId xmlns:a16="http://schemas.microsoft.com/office/drawing/2014/main" id="{154F59AC-B0D3-4205-9AC3-B4CF02828A7B}"/>
            </a:ext>
          </a:extLst>
        </xdr:cNvPr>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559" name="フローチャート: 判断 558">
          <a:extLst>
            <a:ext uri="{FF2B5EF4-FFF2-40B4-BE49-F238E27FC236}">
              <a16:creationId xmlns:a16="http://schemas.microsoft.com/office/drawing/2014/main" id="{03BBAC98-C03D-433C-9CAB-8E8BF2D53625}"/>
            </a:ext>
          </a:extLst>
        </xdr:cNvPr>
        <xdr:cNvSpPr/>
      </xdr:nvSpPr>
      <xdr:spPr>
        <a:xfrm>
          <a:off x="14541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560" name="フローチャート: 判断 559">
          <a:extLst>
            <a:ext uri="{FF2B5EF4-FFF2-40B4-BE49-F238E27FC236}">
              <a16:creationId xmlns:a16="http://schemas.microsoft.com/office/drawing/2014/main" id="{DFFCCC39-66E4-47D2-B765-F1DC00C10444}"/>
            </a:ext>
          </a:extLst>
        </xdr:cNvPr>
        <xdr:cNvSpPr/>
      </xdr:nvSpPr>
      <xdr:spPr>
        <a:xfrm>
          <a:off x="13652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561" name="フローチャート: 判断 560">
          <a:extLst>
            <a:ext uri="{FF2B5EF4-FFF2-40B4-BE49-F238E27FC236}">
              <a16:creationId xmlns:a16="http://schemas.microsoft.com/office/drawing/2014/main" id="{67BFB71C-4D78-423B-B614-8B86698FC33C}"/>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28E0787-D506-49F7-B677-9DADC03836C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9F86DAA5-EDBE-4547-9D16-FE97BEEEEC5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896B824B-8724-4917-8207-2E8827D7B5C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4ADB497B-4DC6-4130-89F6-4D755D4017D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D6ABA653-0616-4454-8B6F-791ED9910EF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31114</xdr:rowOff>
    </xdr:from>
    <xdr:to>
      <xdr:col>85</xdr:col>
      <xdr:colOff>177800</xdr:colOff>
      <xdr:row>79</xdr:row>
      <xdr:rowOff>132714</xdr:rowOff>
    </xdr:to>
    <xdr:sp macro="" textlink="">
      <xdr:nvSpPr>
        <xdr:cNvPr id="567" name="楕円 566">
          <a:extLst>
            <a:ext uri="{FF2B5EF4-FFF2-40B4-BE49-F238E27FC236}">
              <a16:creationId xmlns:a16="http://schemas.microsoft.com/office/drawing/2014/main" id="{194DD472-3BF2-46BA-89BA-B09B7E1F8E22}"/>
            </a:ext>
          </a:extLst>
        </xdr:cNvPr>
        <xdr:cNvSpPr/>
      </xdr:nvSpPr>
      <xdr:spPr>
        <a:xfrm>
          <a:off x="162687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53991</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85DBD4C9-F115-4144-B515-6C3E835605DB}"/>
            </a:ext>
          </a:extLst>
        </xdr:cNvPr>
        <xdr:cNvSpPr txBox="1"/>
      </xdr:nvSpPr>
      <xdr:spPr>
        <a:xfrm>
          <a:off x="16357600"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12064</xdr:rowOff>
    </xdr:from>
    <xdr:to>
      <xdr:col>81</xdr:col>
      <xdr:colOff>101600</xdr:colOff>
      <xdr:row>79</xdr:row>
      <xdr:rowOff>113664</xdr:rowOff>
    </xdr:to>
    <xdr:sp macro="" textlink="">
      <xdr:nvSpPr>
        <xdr:cNvPr id="569" name="楕円 568">
          <a:extLst>
            <a:ext uri="{FF2B5EF4-FFF2-40B4-BE49-F238E27FC236}">
              <a16:creationId xmlns:a16="http://schemas.microsoft.com/office/drawing/2014/main" id="{D8595CBB-2822-4791-B2AA-AB69AD510F89}"/>
            </a:ext>
          </a:extLst>
        </xdr:cNvPr>
        <xdr:cNvSpPr/>
      </xdr:nvSpPr>
      <xdr:spPr>
        <a:xfrm>
          <a:off x="15430500" y="135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62864</xdr:rowOff>
    </xdr:from>
    <xdr:to>
      <xdr:col>85</xdr:col>
      <xdr:colOff>127000</xdr:colOff>
      <xdr:row>79</xdr:row>
      <xdr:rowOff>81914</xdr:rowOff>
    </xdr:to>
    <xdr:cxnSp macro="">
      <xdr:nvCxnSpPr>
        <xdr:cNvPr id="570" name="直線コネクタ 569">
          <a:extLst>
            <a:ext uri="{FF2B5EF4-FFF2-40B4-BE49-F238E27FC236}">
              <a16:creationId xmlns:a16="http://schemas.microsoft.com/office/drawing/2014/main" id="{141FFAE1-5702-4956-A9F1-DAB6CDFC4EAB}"/>
            </a:ext>
          </a:extLst>
        </xdr:cNvPr>
        <xdr:cNvCxnSpPr/>
      </xdr:nvCxnSpPr>
      <xdr:spPr>
        <a:xfrm>
          <a:off x="15481300" y="1360741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149225</xdr:rowOff>
    </xdr:from>
    <xdr:to>
      <xdr:col>76</xdr:col>
      <xdr:colOff>165100</xdr:colOff>
      <xdr:row>79</xdr:row>
      <xdr:rowOff>79375</xdr:rowOff>
    </xdr:to>
    <xdr:sp macro="" textlink="">
      <xdr:nvSpPr>
        <xdr:cNvPr id="571" name="楕円 570">
          <a:extLst>
            <a:ext uri="{FF2B5EF4-FFF2-40B4-BE49-F238E27FC236}">
              <a16:creationId xmlns:a16="http://schemas.microsoft.com/office/drawing/2014/main" id="{46BEE9AB-F6B8-43BB-BC10-753CA57264CA}"/>
            </a:ext>
          </a:extLst>
        </xdr:cNvPr>
        <xdr:cNvSpPr/>
      </xdr:nvSpPr>
      <xdr:spPr>
        <a:xfrm>
          <a:off x="14541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28575</xdr:rowOff>
    </xdr:from>
    <xdr:to>
      <xdr:col>81</xdr:col>
      <xdr:colOff>50800</xdr:colOff>
      <xdr:row>79</xdr:row>
      <xdr:rowOff>62864</xdr:rowOff>
    </xdr:to>
    <xdr:cxnSp macro="">
      <xdr:nvCxnSpPr>
        <xdr:cNvPr id="572" name="直線コネクタ 571">
          <a:extLst>
            <a:ext uri="{FF2B5EF4-FFF2-40B4-BE49-F238E27FC236}">
              <a16:creationId xmlns:a16="http://schemas.microsoft.com/office/drawing/2014/main" id="{021E2489-657A-454D-85B0-3A4623C3A27A}"/>
            </a:ext>
          </a:extLst>
        </xdr:cNvPr>
        <xdr:cNvCxnSpPr/>
      </xdr:nvCxnSpPr>
      <xdr:spPr>
        <a:xfrm>
          <a:off x="14592300" y="135731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116839</xdr:rowOff>
    </xdr:from>
    <xdr:to>
      <xdr:col>72</xdr:col>
      <xdr:colOff>38100</xdr:colOff>
      <xdr:row>79</xdr:row>
      <xdr:rowOff>46989</xdr:rowOff>
    </xdr:to>
    <xdr:sp macro="" textlink="">
      <xdr:nvSpPr>
        <xdr:cNvPr id="573" name="楕円 572">
          <a:extLst>
            <a:ext uri="{FF2B5EF4-FFF2-40B4-BE49-F238E27FC236}">
              <a16:creationId xmlns:a16="http://schemas.microsoft.com/office/drawing/2014/main" id="{5613C3E3-F210-486E-BF45-AC168E254EDD}"/>
            </a:ext>
          </a:extLst>
        </xdr:cNvPr>
        <xdr:cNvSpPr/>
      </xdr:nvSpPr>
      <xdr:spPr>
        <a:xfrm>
          <a:off x="13652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167639</xdr:rowOff>
    </xdr:from>
    <xdr:to>
      <xdr:col>76</xdr:col>
      <xdr:colOff>114300</xdr:colOff>
      <xdr:row>79</xdr:row>
      <xdr:rowOff>28575</xdr:rowOff>
    </xdr:to>
    <xdr:cxnSp macro="">
      <xdr:nvCxnSpPr>
        <xdr:cNvPr id="574" name="直線コネクタ 573">
          <a:extLst>
            <a:ext uri="{FF2B5EF4-FFF2-40B4-BE49-F238E27FC236}">
              <a16:creationId xmlns:a16="http://schemas.microsoft.com/office/drawing/2014/main" id="{C2888268-10E0-4F1D-9311-935195387C7A}"/>
            </a:ext>
          </a:extLst>
        </xdr:cNvPr>
        <xdr:cNvCxnSpPr/>
      </xdr:nvCxnSpPr>
      <xdr:spPr>
        <a:xfrm>
          <a:off x="13703300" y="135407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59689</xdr:rowOff>
    </xdr:from>
    <xdr:to>
      <xdr:col>67</xdr:col>
      <xdr:colOff>101600</xdr:colOff>
      <xdr:row>78</xdr:row>
      <xdr:rowOff>161289</xdr:rowOff>
    </xdr:to>
    <xdr:sp macro="" textlink="">
      <xdr:nvSpPr>
        <xdr:cNvPr id="575" name="楕円 574">
          <a:extLst>
            <a:ext uri="{FF2B5EF4-FFF2-40B4-BE49-F238E27FC236}">
              <a16:creationId xmlns:a16="http://schemas.microsoft.com/office/drawing/2014/main" id="{EE957801-F57C-4851-BDD3-EB6992E215FE}"/>
            </a:ext>
          </a:extLst>
        </xdr:cNvPr>
        <xdr:cNvSpPr/>
      </xdr:nvSpPr>
      <xdr:spPr>
        <a:xfrm>
          <a:off x="127635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110489</xdr:rowOff>
    </xdr:from>
    <xdr:to>
      <xdr:col>71</xdr:col>
      <xdr:colOff>177800</xdr:colOff>
      <xdr:row>78</xdr:row>
      <xdr:rowOff>167639</xdr:rowOff>
    </xdr:to>
    <xdr:cxnSp macro="">
      <xdr:nvCxnSpPr>
        <xdr:cNvPr id="576" name="直線コネクタ 575">
          <a:extLst>
            <a:ext uri="{FF2B5EF4-FFF2-40B4-BE49-F238E27FC236}">
              <a16:creationId xmlns:a16="http://schemas.microsoft.com/office/drawing/2014/main" id="{21D61326-BDAA-462F-A645-F412A13D0A4C}"/>
            </a:ext>
          </a:extLst>
        </xdr:cNvPr>
        <xdr:cNvCxnSpPr/>
      </xdr:nvCxnSpPr>
      <xdr:spPr>
        <a:xfrm>
          <a:off x="12814300" y="134835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41927</xdr:rowOff>
    </xdr:from>
    <xdr:ext cx="405111" cy="259045"/>
    <xdr:sp macro="" textlink="">
      <xdr:nvSpPr>
        <xdr:cNvPr id="577" name="n_1aveValue【消防施設】&#10;有形固定資産減価償却率">
          <a:extLst>
            <a:ext uri="{FF2B5EF4-FFF2-40B4-BE49-F238E27FC236}">
              <a16:creationId xmlns:a16="http://schemas.microsoft.com/office/drawing/2014/main" id="{4A6EDD48-5BA8-4A0A-80FA-9B1289A6F178}"/>
            </a:ext>
          </a:extLst>
        </xdr:cNvPr>
        <xdr:cNvSpPr txBox="1"/>
      </xdr:nvSpPr>
      <xdr:spPr>
        <a:xfrm>
          <a:off x="15266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578" name="n_2aveValue【消防施設】&#10;有形固定資産減価償却率">
          <a:extLst>
            <a:ext uri="{FF2B5EF4-FFF2-40B4-BE49-F238E27FC236}">
              <a16:creationId xmlns:a16="http://schemas.microsoft.com/office/drawing/2014/main" id="{89A0DFCB-CE15-4F72-8263-B09B08F8672E}"/>
            </a:ext>
          </a:extLst>
        </xdr:cNvPr>
        <xdr:cNvSpPr txBox="1"/>
      </xdr:nvSpPr>
      <xdr:spPr>
        <a:xfrm>
          <a:off x="14389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579" name="n_3aveValue【消防施設】&#10;有形固定資産減価償却率">
          <a:extLst>
            <a:ext uri="{FF2B5EF4-FFF2-40B4-BE49-F238E27FC236}">
              <a16:creationId xmlns:a16="http://schemas.microsoft.com/office/drawing/2014/main" id="{26C06FC9-280E-4DE6-9A13-9629D2EF0891}"/>
            </a:ext>
          </a:extLst>
        </xdr:cNvPr>
        <xdr:cNvSpPr txBox="1"/>
      </xdr:nvSpPr>
      <xdr:spPr>
        <a:xfrm>
          <a:off x="13500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580" name="n_4aveValue【消防施設】&#10;有形固定資産減価償却率">
          <a:extLst>
            <a:ext uri="{FF2B5EF4-FFF2-40B4-BE49-F238E27FC236}">
              <a16:creationId xmlns:a16="http://schemas.microsoft.com/office/drawing/2014/main" id="{504A493C-67BC-418D-8679-D23E2D838543}"/>
            </a:ext>
          </a:extLst>
        </xdr:cNvPr>
        <xdr:cNvSpPr txBox="1"/>
      </xdr:nvSpPr>
      <xdr:spPr>
        <a:xfrm>
          <a:off x="12611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130191</xdr:rowOff>
    </xdr:from>
    <xdr:ext cx="405111" cy="259045"/>
    <xdr:sp macro="" textlink="">
      <xdr:nvSpPr>
        <xdr:cNvPr id="581" name="n_1mainValue【消防施設】&#10;有形固定資産減価償却率">
          <a:extLst>
            <a:ext uri="{FF2B5EF4-FFF2-40B4-BE49-F238E27FC236}">
              <a16:creationId xmlns:a16="http://schemas.microsoft.com/office/drawing/2014/main" id="{41BF4250-F831-4597-B211-BD4087A5481F}"/>
            </a:ext>
          </a:extLst>
        </xdr:cNvPr>
        <xdr:cNvSpPr txBox="1"/>
      </xdr:nvSpPr>
      <xdr:spPr>
        <a:xfrm>
          <a:off x="15266044" y="1333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95902</xdr:rowOff>
    </xdr:from>
    <xdr:ext cx="405111" cy="259045"/>
    <xdr:sp macro="" textlink="">
      <xdr:nvSpPr>
        <xdr:cNvPr id="582" name="n_2mainValue【消防施設】&#10;有形固定資産減価償却率">
          <a:extLst>
            <a:ext uri="{FF2B5EF4-FFF2-40B4-BE49-F238E27FC236}">
              <a16:creationId xmlns:a16="http://schemas.microsoft.com/office/drawing/2014/main" id="{128E5149-4072-40FC-BDD7-1B831368D665}"/>
            </a:ext>
          </a:extLst>
        </xdr:cNvPr>
        <xdr:cNvSpPr txBox="1"/>
      </xdr:nvSpPr>
      <xdr:spPr>
        <a:xfrm>
          <a:off x="14389744" y="1329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63516</xdr:rowOff>
    </xdr:from>
    <xdr:ext cx="405111" cy="259045"/>
    <xdr:sp macro="" textlink="">
      <xdr:nvSpPr>
        <xdr:cNvPr id="583" name="n_3mainValue【消防施設】&#10;有形固定資産減価償却率">
          <a:extLst>
            <a:ext uri="{FF2B5EF4-FFF2-40B4-BE49-F238E27FC236}">
              <a16:creationId xmlns:a16="http://schemas.microsoft.com/office/drawing/2014/main" id="{7DF7EB78-8B62-4A03-B7C2-2B6302E31E79}"/>
            </a:ext>
          </a:extLst>
        </xdr:cNvPr>
        <xdr:cNvSpPr txBox="1"/>
      </xdr:nvSpPr>
      <xdr:spPr>
        <a:xfrm>
          <a:off x="13500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6366</xdr:rowOff>
    </xdr:from>
    <xdr:ext cx="405111" cy="259045"/>
    <xdr:sp macro="" textlink="">
      <xdr:nvSpPr>
        <xdr:cNvPr id="584" name="n_4mainValue【消防施設】&#10;有形固定資産減価償却率">
          <a:extLst>
            <a:ext uri="{FF2B5EF4-FFF2-40B4-BE49-F238E27FC236}">
              <a16:creationId xmlns:a16="http://schemas.microsoft.com/office/drawing/2014/main" id="{0A18F304-D2F9-4934-B03E-EC18C26D6AAD}"/>
            </a:ext>
          </a:extLst>
        </xdr:cNvPr>
        <xdr:cNvSpPr txBox="1"/>
      </xdr:nvSpPr>
      <xdr:spPr>
        <a:xfrm>
          <a:off x="126117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B8B10D42-B8F6-4D9B-BE85-32B5F32210D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92FBE3E1-E755-47A6-A7C5-8E70C144B34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1A0808DD-34AA-465A-A237-1A40B5858F7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B5369889-17DA-4BB3-90E8-8F114621750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3CA52B4F-9599-4E22-8274-F719FDF278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F35C2BF2-5848-47B2-A1D1-67DF04361AF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1DE7ED0B-7496-45B1-A219-8471AE094D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882036BE-96C9-436A-AF3C-8BC1FA309EA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62263033-A770-4687-8A5E-D9949EC8221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0003746B-82B1-4A78-AF84-084E021ED1C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a16="http://schemas.microsoft.com/office/drawing/2014/main" id="{291902E8-AB35-49AE-A08C-2A202C84543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a16="http://schemas.microsoft.com/office/drawing/2014/main" id="{7412621C-B7F0-42CF-BE08-148FEEEC12B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a16="http://schemas.microsoft.com/office/drawing/2014/main" id="{99BDD536-D561-496E-9B66-0728D1E7DB0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a16="http://schemas.microsoft.com/office/drawing/2014/main" id="{935D336C-B787-46E6-A75F-45C61A8732A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540E8C87-5813-4F32-B251-8343C15F743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830E0279-1A19-4994-B600-229D51B71F4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02A2547E-B729-4B0B-942E-06A06022442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a16="http://schemas.microsoft.com/office/drawing/2014/main" id="{8BF25B31-276B-4DCE-989E-947A764B50E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a16="http://schemas.microsoft.com/office/drawing/2014/main" id="{136B2484-F87D-474E-AD06-9CF7B3710FC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a16="http://schemas.microsoft.com/office/drawing/2014/main" id="{B66C168E-D32E-449A-BF36-223515CA4C5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D991DD50-C67B-498A-975C-EA0441C1A1B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BAA15FF0-B7B7-437F-9304-9AF46FAFFE3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B5B82F56-F46F-42B9-A126-6074194DD72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608" name="直線コネクタ 607">
          <a:extLst>
            <a:ext uri="{FF2B5EF4-FFF2-40B4-BE49-F238E27FC236}">
              <a16:creationId xmlns:a16="http://schemas.microsoft.com/office/drawing/2014/main" id="{FC379D75-BFDB-4BEA-8C15-CAA997F81EC8}"/>
            </a:ext>
          </a:extLst>
        </xdr:cNvPr>
        <xdr:cNvCxnSpPr/>
      </xdr:nvCxnSpPr>
      <xdr:spPr>
        <a:xfrm flipV="1">
          <a:off x="22160864" y="1340103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609" name="【消防施設】&#10;一人当たり面積最小値テキスト">
          <a:extLst>
            <a:ext uri="{FF2B5EF4-FFF2-40B4-BE49-F238E27FC236}">
              <a16:creationId xmlns:a16="http://schemas.microsoft.com/office/drawing/2014/main" id="{974696E7-4D6A-4327-AAE2-F560EF85B586}"/>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610" name="直線コネクタ 609">
          <a:extLst>
            <a:ext uri="{FF2B5EF4-FFF2-40B4-BE49-F238E27FC236}">
              <a16:creationId xmlns:a16="http://schemas.microsoft.com/office/drawing/2014/main" id="{D54BF9C0-A798-42A2-9F7F-3104E9716BBA}"/>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611" name="【消防施設】&#10;一人当たり面積最大値テキスト">
          <a:extLst>
            <a:ext uri="{FF2B5EF4-FFF2-40B4-BE49-F238E27FC236}">
              <a16:creationId xmlns:a16="http://schemas.microsoft.com/office/drawing/2014/main" id="{30F7D2DC-52FD-4A1E-BB5F-D53BD9E1270D}"/>
            </a:ext>
          </a:extLst>
        </xdr:cNvPr>
        <xdr:cNvSpPr txBox="1"/>
      </xdr:nvSpPr>
      <xdr:spPr>
        <a:xfrm>
          <a:off x="22199600" y="131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612" name="直線コネクタ 611">
          <a:extLst>
            <a:ext uri="{FF2B5EF4-FFF2-40B4-BE49-F238E27FC236}">
              <a16:creationId xmlns:a16="http://schemas.microsoft.com/office/drawing/2014/main" id="{0E820B92-14E9-4F82-9A8C-7965EFE8CA95}"/>
            </a:ext>
          </a:extLst>
        </xdr:cNvPr>
        <xdr:cNvCxnSpPr/>
      </xdr:nvCxnSpPr>
      <xdr:spPr>
        <a:xfrm>
          <a:off x="22072600" y="134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613" name="【消防施設】&#10;一人当たり面積平均値テキスト">
          <a:extLst>
            <a:ext uri="{FF2B5EF4-FFF2-40B4-BE49-F238E27FC236}">
              <a16:creationId xmlns:a16="http://schemas.microsoft.com/office/drawing/2014/main" id="{70A8A9BE-7FF9-443A-9DED-4DAD1CF0DA3D}"/>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614" name="フローチャート: 判断 613">
          <a:extLst>
            <a:ext uri="{FF2B5EF4-FFF2-40B4-BE49-F238E27FC236}">
              <a16:creationId xmlns:a16="http://schemas.microsoft.com/office/drawing/2014/main" id="{E3EA0FCB-3679-4F71-ABC5-C31AA71FD416}"/>
            </a:ext>
          </a:extLst>
        </xdr:cNvPr>
        <xdr:cNvSpPr/>
      </xdr:nvSpPr>
      <xdr:spPr>
        <a:xfrm>
          <a:off x="22110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615" name="フローチャート: 判断 614">
          <a:extLst>
            <a:ext uri="{FF2B5EF4-FFF2-40B4-BE49-F238E27FC236}">
              <a16:creationId xmlns:a16="http://schemas.microsoft.com/office/drawing/2014/main" id="{4C987CDB-34FC-47A1-86C7-9660D5793766}"/>
            </a:ext>
          </a:extLst>
        </xdr:cNvPr>
        <xdr:cNvSpPr/>
      </xdr:nvSpPr>
      <xdr:spPr>
        <a:xfrm>
          <a:off x="212725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616" name="フローチャート: 判断 615">
          <a:extLst>
            <a:ext uri="{FF2B5EF4-FFF2-40B4-BE49-F238E27FC236}">
              <a16:creationId xmlns:a16="http://schemas.microsoft.com/office/drawing/2014/main" id="{B5160FDD-6B4F-41C9-BCCD-DF7B7A2900F1}"/>
            </a:ext>
          </a:extLst>
        </xdr:cNvPr>
        <xdr:cNvSpPr/>
      </xdr:nvSpPr>
      <xdr:spPr>
        <a:xfrm>
          <a:off x="20383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617" name="フローチャート: 判断 616">
          <a:extLst>
            <a:ext uri="{FF2B5EF4-FFF2-40B4-BE49-F238E27FC236}">
              <a16:creationId xmlns:a16="http://schemas.microsoft.com/office/drawing/2014/main" id="{3D3EA6D4-FE36-4B5C-B8A4-7D9190E16ADF}"/>
            </a:ext>
          </a:extLst>
        </xdr:cNvPr>
        <xdr:cNvSpPr/>
      </xdr:nvSpPr>
      <xdr:spPr>
        <a:xfrm>
          <a:off x="19494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115570</xdr:rowOff>
    </xdr:from>
    <xdr:to>
      <xdr:col>98</xdr:col>
      <xdr:colOff>38100</xdr:colOff>
      <xdr:row>86</xdr:row>
      <xdr:rowOff>45720</xdr:rowOff>
    </xdr:to>
    <xdr:sp macro="" textlink="">
      <xdr:nvSpPr>
        <xdr:cNvPr id="618" name="フローチャート: 判断 617">
          <a:extLst>
            <a:ext uri="{FF2B5EF4-FFF2-40B4-BE49-F238E27FC236}">
              <a16:creationId xmlns:a16="http://schemas.microsoft.com/office/drawing/2014/main" id="{10E21F19-A4A9-433A-9BAF-DE0578A52FDF}"/>
            </a:ext>
          </a:extLst>
        </xdr:cNvPr>
        <xdr:cNvSpPr/>
      </xdr:nvSpPr>
      <xdr:spPr>
        <a:xfrm>
          <a:off x="18605500" y="1468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F21E1F66-49C6-47F5-B7D8-D26650491CF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1FC029B-50F5-43D3-82EE-281CDC75A4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4162FF27-C6A2-4186-8F8F-8308FF6669A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5CF3633D-93F9-43E1-9B16-D0E1C871880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7A4648D6-F541-4415-B6B3-905DCFDB8B8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24" name="楕円 623">
          <a:extLst>
            <a:ext uri="{FF2B5EF4-FFF2-40B4-BE49-F238E27FC236}">
              <a16:creationId xmlns:a16="http://schemas.microsoft.com/office/drawing/2014/main" id="{1C099B4F-5CFE-4995-B564-62D3B675963C}"/>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625" name="【消防施設】&#10;一人当たり面積該当値テキスト">
          <a:extLst>
            <a:ext uri="{FF2B5EF4-FFF2-40B4-BE49-F238E27FC236}">
              <a16:creationId xmlns:a16="http://schemas.microsoft.com/office/drawing/2014/main" id="{0FE80797-074A-47E6-8CF8-41AF4E27FA4D}"/>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71120</xdr:rowOff>
    </xdr:from>
    <xdr:to>
      <xdr:col>112</xdr:col>
      <xdr:colOff>38100</xdr:colOff>
      <xdr:row>86</xdr:row>
      <xdr:rowOff>1270</xdr:rowOff>
    </xdr:to>
    <xdr:sp macro="" textlink="">
      <xdr:nvSpPr>
        <xdr:cNvPr id="626" name="楕円 625">
          <a:extLst>
            <a:ext uri="{FF2B5EF4-FFF2-40B4-BE49-F238E27FC236}">
              <a16:creationId xmlns:a16="http://schemas.microsoft.com/office/drawing/2014/main" id="{0B971FC8-B72B-4240-8688-7647349999A9}"/>
            </a:ext>
          </a:extLst>
        </xdr:cNvPr>
        <xdr:cNvSpPr/>
      </xdr:nvSpPr>
      <xdr:spPr>
        <a:xfrm>
          <a:off x="21272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121920</xdr:rowOff>
    </xdr:to>
    <xdr:cxnSp macro="">
      <xdr:nvCxnSpPr>
        <xdr:cNvPr id="627" name="直線コネクタ 626">
          <a:extLst>
            <a:ext uri="{FF2B5EF4-FFF2-40B4-BE49-F238E27FC236}">
              <a16:creationId xmlns:a16="http://schemas.microsoft.com/office/drawing/2014/main" id="{46AAAC7D-7C88-49B2-90B5-4ABF3FA1E37D}"/>
            </a:ext>
          </a:extLst>
        </xdr:cNvPr>
        <xdr:cNvCxnSpPr/>
      </xdr:nvCxnSpPr>
      <xdr:spPr>
        <a:xfrm flipV="1">
          <a:off x="21323300" y="146685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76200</xdr:rowOff>
    </xdr:from>
    <xdr:to>
      <xdr:col>107</xdr:col>
      <xdr:colOff>101600</xdr:colOff>
      <xdr:row>86</xdr:row>
      <xdr:rowOff>6350</xdr:rowOff>
    </xdr:to>
    <xdr:sp macro="" textlink="">
      <xdr:nvSpPr>
        <xdr:cNvPr id="628" name="楕円 627">
          <a:extLst>
            <a:ext uri="{FF2B5EF4-FFF2-40B4-BE49-F238E27FC236}">
              <a16:creationId xmlns:a16="http://schemas.microsoft.com/office/drawing/2014/main" id="{B7246A12-F584-42D0-96AE-4CDB6499EF13}"/>
            </a:ext>
          </a:extLst>
        </xdr:cNvPr>
        <xdr:cNvSpPr/>
      </xdr:nvSpPr>
      <xdr:spPr>
        <a:xfrm>
          <a:off x="20383500" y="146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121920</xdr:rowOff>
    </xdr:from>
    <xdr:to>
      <xdr:col>111</xdr:col>
      <xdr:colOff>177800</xdr:colOff>
      <xdr:row>85</xdr:row>
      <xdr:rowOff>127000</xdr:rowOff>
    </xdr:to>
    <xdr:cxnSp macro="">
      <xdr:nvCxnSpPr>
        <xdr:cNvPr id="629" name="直線コネクタ 628">
          <a:extLst>
            <a:ext uri="{FF2B5EF4-FFF2-40B4-BE49-F238E27FC236}">
              <a16:creationId xmlns:a16="http://schemas.microsoft.com/office/drawing/2014/main" id="{1DCF2238-95B0-44EE-AA96-AA936ED75278}"/>
            </a:ext>
          </a:extLst>
        </xdr:cNvPr>
        <xdr:cNvCxnSpPr/>
      </xdr:nvCxnSpPr>
      <xdr:spPr>
        <a:xfrm flipV="1">
          <a:off x="20434300" y="146951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83820</xdr:rowOff>
    </xdr:from>
    <xdr:to>
      <xdr:col>102</xdr:col>
      <xdr:colOff>165100</xdr:colOff>
      <xdr:row>86</xdr:row>
      <xdr:rowOff>13970</xdr:rowOff>
    </xdr:to>
    <xdr:sp macro="" textlink="">
      <xdr:nvSpPr>
        <xdr:cNvPr id="630" name="楕円 629">
          <a:extLst>
            <a:ext uri="{FF2B5EF4-FFF2-40B4-BE49-F238E27FC236}">
              <a16:creationId xmlns:a16="http://schemas.microsoft.com/office/drawing/2014/main" id="{3861A291-0CBB-448B-80E4-5833856AAF78}"/>
            </a:ext>
          </a:extLst>
        </xdr:cNvPr>
        <xdr:cNvSpPr/>
      </xdr:nvSpPr>
      <xdr:spPr>
        <a:xfrm>
          <a:off x="194945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127000</xdr:rowOff>
    </xdr:from>
    <xdr:to>
      <xdr:col>107</xdr:col>
      <xdr:colOff>50800</xdr:colOff>
      <xdr:row>85</xdr:row>
      <xdr:rowOff>134620</xdr:rowOff>
    </xdr:to>
    <xdr:cxnSp macro="">
      <xdr:nvCxnSpPr>
        <xdr:cNvPr id="631" name="直線コネクタ 630">
          <a:extLst>
            <a:ext uri="{FF2B5EF4-FFF2-40B4-BE49-F238E27FC236}">
              <a16:creationId xmlns:a16="http://schemas.microsoft.com/office/drawing/2014/main" id="{16C189A7-181F-481E-B5AF-97E5BC4A924A}"/>
            </a:ext>
          </a:extLst>
        </xdr:cNvPr>
        <xdr:cNvCxnSpPr/>
      </xdr:nvCxnSpPr>
      <xdr:spPr>
        <a:xfrm flipV="1">
          <a:off x="19545300" y="14700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81280</xdr:rowOff>
    </xdr:from>
    <xdr:to>
      <xdr:col>98</xdr:col>
      <xdr:colOff>38100</xdr:colOff>
      <xdr:row>86</xdr:row>
      <xdr:rowOff>11430</xdr:rowOff>
    </xdr:to>
    <xdr:sp macro="" textlink="">
      <xdr:nvSpPr>
        <xdr:cNvPr id="632" name="楕円 631">
          <a:extLst>
            <a:ext uri="{FF2B5EF4-FFF2-40B4-BE49-F238E27FC236}">
              <a16:creationId xmlns:a16="http://schemas.microsoft.com/office/drawing/2014/main" id="{057B6A91-1849-4B27-91B4-C08E9AE154F5}"/>
            </a:ext>
          </a:extLst>
        </xdr:cNvPr>
        <xdr:cNvSpPr/>
      </xdr:nvSpPr>
      <xdr:spPr>
        <a:xfrm>
          <a:off x="186055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132080</xdr:rowOff>
    </xdr:from>
    <xdr:to>
      <xdr:col>102</xdr:col>
      <xdr:colOff>114300</xdr:colOff>
      <xdr:row>85</xdr:row>
      <xdr:rowOff>134620</xdr:rowOff>
    </xdr:to>
    <xdr:cxnSp macro="">
      <xdr:nvCxnSpPr>
        <xdr:cNvPr id="633" name="直線コネクタ 632">
          <a:extLst>
            <a:ext uri="{FF2B5EF4-FFF2-40B4-BE49-F238E27FC236}">
              <a16:creationId xmlns:a16="http://schemas.microsoft.com/office/drawing/2014/main" id="{75CB487B-6627-4682-A6E4-8DD281DBF779}"/>
            </a:ext>
          </a:extLst>
        </xdr:cNvPr>
        <xdr:cNvCxnSpPr/>
      </xdr:nvCxnSpPr>
      <xdr:spPr>
        <a:xfrm>
          <a:off x="18656300" y="147053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119397</xdr:rowOff>
    </xdr:from>
    <xdr:ext cx="469744" cy="259045"/>
    <xdr:sp macro="" textlink="">
      <xdr:nvSpPr>
        <xdr:cNvPr id="634" name="n_1aveValue【消防施設】&#10;一人当たり面積">
          <a:extLst>
            <a:ext uri="{FF2B5EF4-FFF2-40B4-BE49-F238E27FC236}">
              <a16:creationId xmlns:a16="http://schemas.microsoft.com/office/drawing/2014/main" id="{94BBDA5E-1101-4995-B46B-4CB0384FD441}"/>
            </a:ext>
          </a:extLst>
        </xdr:cNvPr>
        <xdr:cNvSpPr txBox="1"/>
      </xdr:nvSpPr>
      <xdr:spPr>
        <a:xfrm>
          <a:off x="21075727" y="1434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635" name="n_2aveValue【消防施設】&#10;一人当たり面積">
          <a:extLst>
            <a:ext uri="{FF2B5EF4-FFF2-40B4-BE49-F238E27FC236}">
              <a16:creationId xmlns:a16="http://schemas.microsoft.com/office/drawing/2014/main" id="{4C4F2C7F-4982-4D2B-8927-1170A3E4FE00}"/>
            </a:ext>
          </a:extLst>
        </xdr:cNvPr>
        <xdr:cNvSpPr txBox="1"/>
      </xdr:nvSpPr>
      <xdr:spPr>
        <a:xfrm>
          <a:off x="20199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636" name="n_3aveValue【消防施設】&#10;一人当たり面積">
          <a:extLst>
            <a:ext uri="{FF2B5EF4-FFF2-40B4-BE49-F238E27FC236}">
              <a16:creationId xmlns:a16="http://schemas.microsoft.com/office/drawing/2014/main" id="{A1ACF4EC-B70E-4667-AFF5-09E4ECAE51E8}"/>
            </a:ext>
          </a:extLst>
        </xdr:cNvPr>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36847</xdr:rowOff>
    </xdr:from>
    <xdr:ext cx="469744" cy="259045"/>
    <xdr:sp macro="" textlink="">
      <xdr:nvSpPr>
        <xdr:cNvPr id="637" name="n_4aveValue【消防施設】&#10;一人当たり面積">
          <a:extLst>
            <a:ext uri="{FF2B5EF4-FFF2-40B4-BE49-F238E27FC236}">
              <a16:creationId xmlns:a16="http://schemas.microsoft.com/office/drawing/2014/main" id="{73BC62E3-122C-44A6-8470-3A4DA3C177AE}"/>
            </a:ext>
          </a:extLst>
        </xdr:cNvPr>
        <xdr:cNvSpPr txBox="1"/>
      </xdr:nvSpPr>
      <xdr:spPr>
        <a:xfrm>
          <a:off x="184214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163847</xdr:rowOff>
    </xdr:from>
    <xdr:ext cx="469744" cy="259045"/>
    <xdr:sp macro="" textlink="">
      <xdr:nvSpPr>
        <xdr:cNvPr id="638" name="n_1mainValue【消防施設】&#10;一人当たり面積">
          <a:extLst>
            <a:ext uri="{FF2B5EF4-FFF2-40B4-BE49-F238E27FC236}">
              <a16:creationId xmlns:a16="http://schemas.microsoft.com/office/drawing/2014/main" id="{525E17F3-BFC8-4531-A61C-D2AF5FC6FBB2}"/>
            </a:ext>
          </a:extLst>
        </xdr:cNvPr>
        <xdr:cNvSpPr txBox="1"/>
      </xdr:nvSpPr>
      <xdr:spPr>
        <a:xfrm>
          <a:off x="210757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168927</xdr:rowOff>
    </xdr:from>
    <xdr:ext cx="469744" cy="259045"/>
    <xdr:sp macro="" textlink="">
      <xdr:nvSpPr>
        <xdr:cNvPr id="639" name="n_2mainValue【消防施設】&#10;一人当たり面積">
          <a:extLst>
            <a:ext uri="{FF2B5EF4-FFF2-40B4-BE49-F238E27FC236}">
              <a16:creationId xmlns:a16="http://schemas.microsoft.com/office/drawing/2014/main" id="{0180B4ED-6F30-46AE-80D2-02FAFE9EBA22}"/>
            </a:ext>
          </a:extLst>
        </xdr:cNvPr>
        <xdr:cNvSpPr txBox="1"/>
      </xdr:nvSpPr>
      <xdr:spPr>
        <a:xfrm>
          <a:off x="20199427" y="1474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5097</xdr:rowOff>
    </xdr:from>
    <xdr:ext cx="469744" cy="259045"/>
    <xdr:sp macro="" textlink="">
      <xdr:nvSpPr>
        <xdr:cNvPr id="640" name="n_3mainValue【消防施設】&#10;一人当たり面積">
          <a:extLst>
            <a:ext uri="{FF2B5EF4-FFF2-40B4-BE49-F238E27FC236}">
              <a16:creationId xmlns:a16="http://schemas.microsoft.com/office/drawing/2014/main" id="{F75899D6-979E-4DBE-8767-F411FE8EB409}"/>
            </a:ext>
          </a:extLst>
        </xdr:cNvPr>
        <xdr:cNvSpPr txBox="1"/>
      </xdr:nvSpPr>
      <xdr:spPr>
        <a:xfrm>
          <a:off x="19310427" y="1474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27957</xdr:rowOff>
    </xdr:from>
    <xdr:ext cx="469744" cy="259045"/>
    <xdr:sp macro="" textlink="">
      <xdr:nvSpPr>
        <xdr:cNvPr id="641" name="n_4mainValue【消防施設】&#10;一人当たり面積">
          <a:extLst>
            <a:ext uri="{FF2B5EF4-FFF2-40B4-BE49-F238E27FC236}">
              <a16:creationId xmlns:a16="http://schemas.microsoft.com/office/drawing/2014/main" id="{22C79451-92CF-4CAD-B1E8-547F42A85BE0}"/>
            </a:ext>
          </a:extLst>
        </xdr:cNvPr>
        <xdr:cNvSpPr txBox="1"/>
      </xdr:nvSpPr>
      <xdr:spPr>
        <a:xfrm>
          <a:off x="18421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869A2B7F-0A67-4F4A-BDF4-BB7D5062B9C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B6DC6A11-B3D7-4383-86F4-A0E4913F28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CA319D9D-8490-47FC-8D94-041B5E98AFC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C1B6989-D65E-49C7-90CF-589169AE7AF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1EB3E017-C4E6-472A-81EE-04180F7D7D6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31F37A54-31CA-4F5E-9F45-B0A16701C4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8D6F8D4C-A9C9-4ADB-A11C-CE6B4F12578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6E800809-364F-42BD-96AF-6A56041CFF3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FF738146-9C34-4973-B53E-8DF83FF059F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DD33A7D3-C5B6-476A-99D0-39D8051A2A6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5E45297-21C3-459E-8EBA-AD63EA1AD0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CBBEA7A5-02DC-4673-91A6-A5A0BB6CD96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388E12A5-B7C8-4DF4-A52F-89E64FC29A2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6B779DF2-88B6-4370-B005-ED5598D9A9F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6FE241FB-AE92-4E15-84FE-487A486EAC0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D365B8D9-01DB-4697-A422-AB9D5343D2C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B4334589-237F-4AC4-AEEB-D3E95BFBF92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9D4D70E2-4479-49CB-A8BC-8BF895D5E83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FAEEAD31-3DFF-4254-9290-E494A9BB5F0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8449F0B3-2B9D-42E1-8692-36508882C5D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F9BECB7A-5EF9-4CDA-8383-0736743F94B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F9736DF2-7CDE-404F-AB14-97B4BC2E81E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C625800E-B85D-40F9-8113-B5ECE755078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BB1EAEC4-C3FD-4C33-AC34-76330F6A0CA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7AA8801D-98AE-4EC4-A4CE-EA1F2625A42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667" name="直線コネクタ 666">
          <a:extLst>
            <a:ext uri="{FF2B5EF4-FFF2-40B4-BE49-F238E27FC236}">
              <a16:creationId xmlns:a16="http://schemas.microsoft.com/office/drawing/2014/main" id="{4C6B58CA-B7DC-45ED-B771-66194DC5C1FA}"/>
            </a:ext>
          </a:extLst>
        </xdr:cNvPr>
        <xdr:cNvCxnSpPr/>
      </xdr:nvCxnSpPr>
      <xdr:spPr>
        <a:xfrm flipV="1">
          <a:off x="16318864" y="1719180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668" name="【庁舎】&#10;有形固定資産減価償却率最小値テキスト">
          <a:extLst>
            <a:ext uri="{FF2B5EF4-FFF2-40B4-BE49-F238E27FC236}">
              <a16:creationId xmlns:a16="http://schemas.microsoft.com/office/drawing/2014/main" id="{839CC153-6BE0-4212-8B14-501FE32EF4BD}"/>
            </a:ext>
          </a:extLst>
        </xdr:cNvPr>
        <xdr:cNvSpPr txBox="1"/>
      </xdr:nvSpPr>
      <xdr:spPr>
        <a:xfrm>
          <a:off x="16357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69" name="直線コネクタ 668">
          <a:extLst>
            <a:ext uri="{FF2B5EF4-FFF2-40B4-BE49-F238E27FC236}">
              <a16:creationId xmlns:a16="http://schemas.microsoft.com/office/drawing/2014/main" id="{EF9FD693-8CD0-440E-9B2B-383CFAA5E3FF}"/>
            </a:ext>
          </a:extLst>
        </xdr:cNvPr>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670" name="【庁舎】&#10;有形固定資産減価償却率最大値テキスト">
          <a:extLst>
            <a:ext uri="{FF2B5EF4-FFF2-40B4-BE49-F238E27FC236}">
              <a16:creationId xmlns:a16="http://schemas.microsoft.com/office/drawing/2014/main" id="{43016E34-089B-41DC-AACB-E32D4FB67496}"/>
            </a:ext>
          </a:extLst>
        </xdr:cNvPr>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671" name="直線コネクタ 670">
          <a:extLst>
            <a:ext uri="{FF2B5EF4-FFF2-40B4-BE49-F238E27FC236}">
              <a16:creationId xmlns:a16="http://schemas.microsoft.com/office/drawing/2014/main" id="{A50AD420-28C7-4F7E-B020-2D8804D2B598}"/>
            </a:ext>
          </a:extLst>
        </xdr:cNvPr>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672" name="【庁舎】&#10;有形固定資産減価償却率平均値テキスト">
          <a:extLst>
            <a:ext uri="{FF2B5EF4-FFF2-40B4-BE49-F238E27FC236}">
              <a16:creationId xmlns:a16="http://schemas.microsoft.com/office/drawing/2014/main" id="{95A9D709-08F0-4C56-B02A-6BFA36CCCEA7}"/>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73" name="フローチャート: 判断 672">
          <a:extLst>
            <a:ext uri="{FF2B5EF4-FFF2-40B4-BE49-F238E27FC236}">
              <a16:creationId xmlns:a16="http://schemas.microsoft.com/office/drawing/2014/main" id="{DF64ED02-092D-4F1B-A0A3-E1DFF2BDD8D7}"/>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674" name="フローチャート: 判断 673">
          <a:extLst>
            <a:ext uri="{FF2B5EF4-FFF2-40B4-BE49-F238E27FC236}">
              <a16:creationId xmlns:a16="http://schemas.microsoft.com/office/drawing/2014/main" id="{63E43FC2-E2C1-4C30-9682-45509CCB80AA}"/>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675" name="フローチャート: 判断 674">
          <a:extLst>
            <a:ext uri="{FF2B5EF4-FFF2-40B4-BE49-F238E27FC236}">
              <a16:creationId xmlns:a16="http://schemas.microsoft.com/office/drawing/2014/main" id="{FD709247-5265-4A27-8D97-C788975C951F}"/>
            </a:ext>
          </a:extLst>
        </xdr:cNvPr>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676" name="フローチャート: 判断 675">
          <a:extLst>
            <a:ext uri="{FF2B5EF4-FFF2-40B4-BE49-F238E27FC236}">
              <a16:creationId xmlns:a16="http://schemas.microsoft.com/office/drawing/2014/main" id="{0D2D3A46-245F-4DDB-8370-4D3C48437CFB}"/>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677" name="フローチャート: 判断 676">
          <a:extLst>
            <a:ext uri="{FF2B5EF4-FFF2-40B4-BE49-F238E27FC236}">
              <a16:creationId xmlns:a16="http://schemas.microsoft.com/office/drawing/2014/main" id="{6D6F72E1-D5BD-4068-86B7-F7D2BF7A7EB6}"/>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5F77CEE7-D3A2-456F-8FC6-1D0B2E3E6A9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FAC48C5-C944-4388-8290-FFCE94B3AA0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FFB4E82-FEB5-41E5-8E2F-E78B422B6A7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57FDC78-7684-4215-ABB3-232313BA9C0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EBAFD66A-3A91-4C6D-B655-74F8058F8BF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113574</xdr:rowOff>
    </xdr:from>
    <xdr:to>
      <xdr:col>85</xdr:col>
      <xdr:colOff>177800</xdr:colOff>
      <xdr:row>106</xdr:row>
      <xdr:rowOff>43724</xdr:rowOff>
    </xdr:to>
    <xdr:sp macro="" textlink="">
      <xdr:nvSpPr>
        <xdr:cNvPr id="683" name="楕円 682">
          <a:extLst>
            <a:ext uri="{FF2B5EF4-FFF2-40B4-BE49-F238E27FC236}">
              <a16:creationId xmlns:a16="http://schemas.microsoft.com/office/drawing/2014/main" id="{59BAB46F-E19F-41AC-B697-BF3CDB4704A1}"/>
            </a:ext>
          </a:extLst>
        </xdr:cNvPr>
        <xdr:cNvSpPr/>
      </xdr:nvSpPr>
      <xdr:spPr>
        <a:xfrm>
          <a:off x="162687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92001</xdr:rowOff>
    </xdr:from>
    <xdr:ext cx="405111" cy="259045"/>
    <xdr:sp macro="" textlink="">
      <xdr:nvSpPr>
        <xdr:cNvPr id="684" name="【庁舎】&#10;有形固定資産減価償却率該当値テキスト">
          <a:extLst>
            <a:ext uri="{FF2B5EF4-FFF2-40B4-BE49-F238E27FC236}">
              <a16:creationId xmlns:a16="http://schemas.microsoft.com/office/drawing/2014/main" id="{8AEA8375-4539-4207-9ED6-BEB158A06E0E}"/>
            </a:ext>
          </a:extLst>
        </xdr:cNvPr>
        <xdr:cNvSpPr txBox="1"/>
      </xdr:nvSpPr>
      <xdr:spPr>
        <a:xfrm>
          <a:off x="16357600"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80918</xdr:rowOff>
    </xdr:from>
    <xdr:to>
      <xdr:col>81</xdr:col>
      <xdr:colOff>101600</xdr:colOff>
      <xdr:row>106</xdr:row>
      <xdr:rowOff>11068</xdr:rowOff>
    </xdr:to>
    <xdr:sp macro="" textlink="">
      <xdr:nvSpPr>
        <xdr:cNvPr id="685" name="楕円 684">
          <a:extLst>
            <a:ext uri="{FF2B5EF4-FFF2-40B4-BE49-F238E27FC236}">
              <a16:creationId xmlns:a16="http://schemas.microsoft.com/office/drawing/2014/main" id="{D27556D9-23DD-4B4D-923A-93CD8ACD6324}"/>
            </a:ext>
          </a:extLst>
        </xdr:cNvPr>
        <xdr:cNvSpPr/>
      </xdr:nvSpPr>
      <xdr:spPr>
        <a:xfrm>
          <a:off x="15430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131718</xdr:rowOff>
    </xdr:from>
    <xdr:to>
      <xdr:col>85</xdr:col>
      <xdr:colOff>127000</xdr:colOff>
      <xdr:row>105</xdr:row>
      <xdr:rowOff>164374</xdr:rowOff>
    </xdr:to>
    <xdr:cxnSp macro="">
      <xdr:nvCxnSpPr>
        <xdr:cNvPr id="686" name="直線コネクタ 685">
          <a:extLst>
            <a:ext uri="{FF2B5EF4-FFF2-40B4-BE49-F238E27FC236}">
              <a16:creationId xmlns:a16="http://schemas.microsoft.com/office/drawing/2014/main" id="{8D7F0F6B-0400-4178-96F4-731B9475036A}"/>
            </a:ext>
          </a:extLst>
        </xdr:cNvPr>
        <xdr:cNvCxnSpPr/>
      </xdr:nvCxnSpPr>
      <xdr:spPr>
        <a:xfrm>
          <a:off x="15481300" y="1813396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87" name="楕円 686">
          <a:extLst>
            <a:ext uri="{FF2B5EF4-FFF2-40B4-BE49-F238E27FC236}">
              <a16:creationId xmlns:a16="http://schemas.microsoft.com/office/drawing/2014/main" id="{D2A079B5-D1D9-4642-979B-06AFFD7803A0}"/>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131718</xdr:rowOff>
    </xdr:to>
    <xdr:cxnSp macro="">
      <xdr:nvCxnSpPr>
        <xdr:cNvPr id="688" name="直線コネクタ 687">
          <a:extLst>
            <a:ext uri="{FF2B5EF4-FFF2-40B4-BE49-F238E27FC236}">
              <a16:creationId xmlns:a16="http://schemas.microsoft.com/office/drawing/2014/main" id="{F4F27636-B95F-4BC5-8F57-024334128415}"/>
            </a:ext>
          </a:extLst>
        </xdr:cNvPr>
        <xdr:cNvCxnSpPr/>
      </xdr:nvCxnSpPr>
      <xdr:spPr>
        <a:xfrm>
          <a:off x="14592300" y="181013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689" name="楕円 688">
          <a:extLst>
            <a:ext uri="{FF2B5EF4-FFF2-40B4-BE49-F238E27FC236}">
              <a16:creationId xmlns:a16="http://schemas.microsoft.com/office/drawing/2014/main" id="{8CF326C9-1A70-4DA1-9CCC-E4382A409D77}"/>
            </a:ext>
          </a:extLst>
        </xdr:cNvPr>
        <xdr:cNvSpPr/>
      </xdr:nvSpPr>
      <xdr:spPr>
        <a:xfrm>
          <a:off x="13652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66402</xdr:rowOff>
    </xdr:from>
    <xdr:to>
      <xdr:col>76</xdr:col>
      <xdr:colOff>114300</xdr:colOff>
      <xdr:row>105</xdr:row>
      <xdr:rowOff>99061</xdr:rowOff>
    </xdr:to>
    <xdr:cxnSp macro="">
      <xdr:nvCxnSpPr>
        <xdr:cNvPr id="690" name="直線コネクタ 689">
          <a:extLst>
            <a:ext uri="{FF2B5EF4-FFF2-40B4-BE49-F238E27FC236}">
              <a16:creationId xmlns:a16="http://schemas.microsoft.com/office/drawing/2014/main" id="{3988DABD-FF3E-4681-88C2-25EDCB6D41F1}"/>
            </a:ext>
          </a:extLst>
        </xdr:cNvPr>
        <xdr:cNvCxnSpPr/>
      </xdr:nvCxnSpPr>
      <xdr:spPr>
        <a:xfrm>
          <a:off x="13703300" y="180686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154395</xdr:rowOff>
    </xdr:from>
    <xdr:to>
      <xdr:col>67</xdr:col>
      <xdr:colOff>101600</xdr:colOff>
      <xdr:row>105</xdr:row>
      <xdr:rowOff>84545</xdr:rowOff>
    </xdr:to>
    <xdr:sp macro="" textlink="">
      <xdr:nvSpPr>
        <xdr:cNvPr id="691" name="楕円 690">
          <a:extLst>
            <a:ext uri="{FF2B5EF4-FFF2-40B4-BE49-F238E27FC236}">
              <a16:creationId xmlns:a16="http://schemas.microsoft.com/office/drawing/2014/main" id="{E463B210-CFEE-463A-9CB8-5AE2384BBD0C}"/>
            </a:ext>
          </a:extLst>
        </xdr:cNvPr>
        <xdr:cNvSpPr/>
      </xdr:nvSpPr>
      <xdr:spPr>
        <a:xfrm>
          <a:off x="12763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33745</xdr:rowOff>
    </xdr:from>
    <xdr:to>
      <xdr:col>71</xdr:col>
      <xdr:colOff>177800</xdr:colOff>
      <xdr:row>105</xdr:row>
      <xdr:rowOff>66402</xdr:rowOff>
    </xdr:to>
    <xdr:cxnSp macro="">
      <xdr:nvCxnSpPr>
        <xdr:cNvPr id="692" name="直線コネクタ 691">
          <a:extLst>
            <a:ext uri="{FF2B5EF4-FFF2-40B4-BE49-F238E27FC236}">
              <a16:creationId xmlns:a16="http://schemas.microsoft.com/office/drawing/2014/main" id="{7141307D-06E2-4DDE-A4EC-AEE3FEED1EC9}"/>
            </a:ext>
          </a:extLst>
        </xdr:cNvPr>
        <xdr:cNvCxnSpPr/>
      </xdr:nvCxnSpPr>
      <xdr:spPr>
        <a:xfrm>
          <a:off x="12814300" y="180359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693" name="n_1aveValue【庁舎】&#10;有形固定資産減価償却率">
          <a:extLst>
            <a:ext uri="{FF2B5EF4-FFF2-40B4-BE49-F238E27FC236}">
              <a16:creationId xmlns:a16="http://schemas.microsoft.com/office/drawing/2014/main" id="{198DDBD6-C7BF-4A0A-9C96-3D7E023404A1}"/>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694" name="n_2aveValue【庁舎】&#10;有形固定資産減価償却率">
          <a:extLst>
            <a:ext uri="{FF2B5EF4-FFF2-40B4-BE49-F238E27FC236}">
              <a16:creationId xmlns:a16="http://schemas.microsoft.com/office/drawing/2014/main" id="{4B6B9B59-86AF-4AC6-97CC-37755C0639EB}"/>
            </a:ext>
          </a:extLst>
        </xdr:cNvPr>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695" name="n_3aveValue【庁舎】&#10;有形固定資産減価償却率">
          <a:extLst>
            <a:ext uri="{FF2B5EF4-FFF2-40B4-BE49-F238E27FC236}">
              <a16:creationId xmlns:a16="http://schemas.microsoft.com/office/drawing/2014/main" id="{0AE5CD0A-A595-47AF-A13F-FEA52CD3C3DB}"/>
            </a:ext>
          </a:extLst>
        </xdr:cNvPr>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696" name="n_4aveValue【庁舎】&#10;有形固定資産減価償却率">
          <a:extLst>
            <a:ext uri="{FF2B5EF4-FFF2-40B4-BE49-F238E27FC236}">
              <a16:creationId xmlns:a16="http://schemas.microsoft.com/office/drawing/2014/main" id="{FDEFF2B3-13D7-4F12-A570-4334C09A59A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2195</xdr:rowOff>
    </xdr:from>
    <xdr:ext cx="405111" cy="259045"/>
    <xdr:sp macro="" textlink="">
      <xdr:nvSpPr>
        <xdr:cNvPr id="697" name="n_1mainValue【庁舎】&#10;有形固定資産減価償却率">
          <a:extLst>
            <a:ext uri="{FF2B5EF4-FFF2-40B4-BE49-F238E27FC236}">
              <a16:creationId xmlns:a16="http://schemas.microsoft.com/office/drawing/2014/main" id="{3A39A1A5-06AA-448D-B837-CF7E0B165783}"/>
            </a:ext>
          </a:extLst>
        </xdr:cNvPr>
        <xdr:cNvSpPr txBox="1"/>
      </xdr:nvSpPr>
      <xdr:spPr>
        <a:xfrm>
          <a:off x="152660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698" name="n_2mainValue【庁舎】&#10;有形固定資産減価償却率">
          <a:extLst>
            <a:ext uri="{FF2B5EF4-FFF2-40B4-BE49-F238E27FC236}">
              <a16:creationId xmlns:a16="http://schemas.microsoft.com/office/drawing/2014/main" id="{2340651B-9BDA-483A-B8E4-8E8D794F5429}"/>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108329</xdr:rowOff>
    </xdr:from>
    <xdr:ext cx="405111" cy="259045"/>
    <xdr:sp macro="" textlink="">
      <xdr:nvSpPr>
        <xdr:cNvPr id="699" name="n_3mainValue【庁舎】&#10;有形固定資産減価償却率">
          <a:extLst>
            <a:ext uri="{FF2B5EF4-FFF2-40B4-BE49-F238E27FC236}">
              <a16:creationId xmlns:a16="http://schemas.microsoft.com/office/drawing/2014/main" id="{F56B8AF7-5B0B-43A6-8E37-8FAE17C8A85D}"/>
            </a:ext>
          </a:extLst>
        </xdr:cNvPr>
        <xdr:cNvSpPr txBox="1"/>
      </xdr:nvSpPr>
      <xdr:spPr>
        <a:xfrm>
          <a:off x="13500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75672</xdr:rowOff>
    </xdr:from>
    <xdr:ext cx="405111" cy="259045"/>
    <xdr:sp macro="" textlink="">
      <xdr:nvSpPr>
        <xdr:cNvPr id="700" name="n_4mainValue【庁舎】&#10;有形固定資産減価償却率">
          <a:extLst>
            <a:ext uri="{FF2B5EF4-FFF2-40B4-BE49-F238E27FC236}">
              <a16:creationId xmlns:a16="http://schemas.microsoft.com/office/drawing/2014/main" id="{EDB93E12-7226-440C-8FF2-F18BCD9F7FBC}"/>
            </a:ext>
          </a:extLst>
        </xdr:cNvPr>
        <xdr:cNvSpPr txBox="1"/>
      </xdr:nvSpPr>
      <xdr:spPr>
        <a:xfrm>
          <a:off x="12611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D28A4DE5-A2B8-41EA-B8AC-004309114C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9660480F-84AE-4EBA-B473-9AB036D8456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8435A94C-26FA-45BF-8AB7-D69CE81E065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A72E25E1-665B-489C-BEE9-EA44CDB914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9865EE33-1CD2-4640-A431-1ECAD2BD5D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2B93F8E4-461E-46CE-A807-7BB47E2758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96C90E79-974B-41F5-9EBD-19C60BC2471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B0CF0FF3-69F7-434E-A23D-89C7DBADF74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3467A140-6AB9-4421-8F01-AEF277F4E15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89E2CF5D-9A68-4228-99B2-D8A885C309F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536F5398-3D9F-4508-A971-34334D6CBF3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a:extLst>
            <a:ext uri="{FF2B5EF4-FFF2-40B4-BE49-F238E27FC236}">
              <a16:creationId xmlns:a16="http://schemas.microsoft.com/office/drawing/2014/main" id="{20348DC1-4299-4622-9303-4A88281FE06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a:extLst>
            <a:ext uri="{FF2B5EF4-FFF2-40B4-BE49-F238E27FC236}">
              <a16:creationId xmlns:a16="http://schemas.microsoft.com/office/drawing/2014/main" id="{36883CDB-3EEC-4C1F-84ED-BDCA0FF905B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a:extLst>
            <a:ext uri="{FF2B5EF4-FFF2-40B4-BE49-F238E27FC236}">
              <a16:creationId xmlns:a16="http://schemas.microsoft.com/office/drawing/2014/main" id="{11A5A452-FDE0-4F55-B021-E1403AAADB2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a:extLst>
            <a:ext uri="{FF2B5EF4-FFF2-40B4-BE49-F238E27FC236}">
              <a16:creationId xmlns:a16="http://schemas.microsoft.com/office/drawing/2014/main" id="{AF0A23AB-927E-46B7-BDE0-5F1C8FAC0F5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a:extLst>
            <a:ext uri="{FF2B5EF4-FFF2-40B4-BE49-F238E27FC236}">
              <a16:creationId xmlns:a16="http://schemas.microsoft.com/office/drawing/2014/main" id="{B0979F6F-10EC-47AA-A60A-C20C91DFD56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a:extLst>
            <a:ext uri="{FF2B5EF4-FFF2-40B4-BE49-F238E27FC236}">
              <a16:creationId xmlns:a16="http://schemas.microsoft.com/office/drawing/2014/main" id="{51D72D67-5442-40FE-8504-931813CEA0A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a:extLst>
            <a:ext uri="{FF2B5EF4-FFF2-40B4-BE49-F238E27FC236}">
              <a16:creationId xmlns:a16="http://schemas.microsoft.com/office/drawing/2014/main" id="{24AE40E4-DB0D-4947-A253-D6700447B33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a:extLst>
            <a:ext uri="{FF2B5EF4-FFF2-40B4-BE49-F238E27FC236}">
              <a16:creationId xmlns:a16="http://schemas.microsoft.com/office/drawing/2014/main" id="{A8E15656-9468-4247-BE36-72917542421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BC243408-A065-4088-A72E-0A5FB83916B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2B67787-44BA-457B-BD68-F23DAABC96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D13751D8-DBA5-410E-B036-FEA327E280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723" name="直線コネクタ 722">
          <a:extLst>
            <a:ext uri="{FF2B5EF4-FFF2-40B4-BE49-F238E27FC236}">
              <a16:creationId xmlns:a16="http://schemas.microsoft.com/office/drawing/2014/main" id="{22E4C867-20D1-4B2B-94D6-54010A0D74CD}"/>
            </a:ext>
          </a:extLst>
        </xdr:cNvPr>
        <xdr:cNvCxnSpPr/>
      </xdr:nvCxnSpPr>
      <xdr:spPr>
        <a:xfrm flipV="1">
          <a:off x="22160864" y="17228058"/>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724" name="【庁舎】&#10;一人当たり面積最小値テキスト">
          <a:extLst>
            <a:ext uri="{FF2B5EF4-FFF2-40B4-BE49-F238E27FC236}">
              <a16:creationId xmlns:a16="http://schemas.microsoft.com/office/drawing/2014/main" id="{60102EC7-6545-4F1D-A48F-97CF85906063}"/>
            </a:ext>
          </a:extLst>
        </xdr:cNvPr>
        <xdr:cNvSpPr txBox="1"/>
      </xdr:nvSpPr>
      <xdr:spPr>
        <a:xfrm>
          <a:off x="22199600" y="186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725" name="直線コネクタ 724">
          <a:extLst>
            <a:ext uri="{FF2B5EF4-FFF2-40B4-BE49-F238E27FC236}">
              <a16:creationId xmlns:a16="http://schemas.microsoft.com/office/drawing/2014/main" id="{54E2BBB2-BF51-4C82-A6AB-F440228C8C27}"/>
            </a:ext>
          </a:extLst>
        </xdr:cNvPr>
        <xdr:cNvCxnSpPr/>
      </xdr:nvCxnSpPr>
      <xdr:spPr>
        <a:xfrm>
          <a:off x="22072600" y="1867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726" name="【庁舎】&#10;一人当たり面積最大値テキスト">
          <a:extLst>
            <a:ext uri="{FF2B5EF4-FFF2-40B4-BE49-F238E27FC236}">
              <a16:creationId xmlns:a16="http://schemas.microsoft.com/office/drawing/2014/main" id="{79A9B79B-E8D3-4B11-A032-4EFDCF5F5E3D}"/>
            </a:ext>
          </a:extLst>
        </xdr:cNvPr>
        <xdr:cNvSpPr txBox="1"/>
      </xdr:nvSpPr>
      <xdr:spPr>
        <a:xfrm>
          <a:off x="22199600" y="170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727" name="直線コネクタ 726">
          <a:extLst>
            <a:ext uri="{FF2B5EF4-FFF2-40B4-BE49-F238E27FC236}">
              <a16:creationId xmlns:a16="http://schemas.microsoft.com/office/drawing/2014/main" id="{337DCA87-7B31-4E4C-8C20-A264845B3054}"/>
            </a:ext>
          </a:extLst>
        </xdr:cNvPr>
        <xdr:cNvCxnSpPr/>
      </xdr:nvCxnSpPr>
      <xdr:spPr>
        <a:xfrm>
          <a:off x="22072600" y="1722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84853</xdr:rowOff>
    </xdr:from>
    <xdr:ext cx="469744" cy="259045"/>
    <xdr:sp macro="" textlink="">
      <xdr:nvSpPr>
        <xdr:cNvPr id="728" name="【庁舎】&#10;一人当たり面積平均値テキスト">
          <a:extLst>
            <a:ext uri="{FF2B5EF4-FFF2-40B4-BE49-F238E27FC236}">
              <a16:creationId xmlns:a16="http://schemas.microsoft.com/office/drawing/2014/main" id="{66DC835C-1D57-4697-BD95-898815607509}"/>
            </a:ext>
          </a:extLst>
        </xdr:cNvPr>
        <xdr:cNvSpPr txBox="1"/>
      </xdr:nvSpPr>
      <xdr:spPr>
        <a:xfrm>
          <a:off x="22199600" y="1791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729" name="フローチャート: 判断 728">
          <a:extLst>
            <a:ext uri="{FF2B5EF4-FFF2-40B4-BE49-F238E27FC236}">
              <a16:creationId xmlns:a16="http://schemas.microsoft.com/office/drawing/2014/main" id="{7C5A4990-9A28-4819-90CD-7F0EC300BE2C}"/>
            </a:ext>
          </a:extLst>
        </xdr:cNvPr>
        <xdr:cNvSpPr/>
      </xdr:nvSpPr>
      <xdr:spPr>
        <a:xfrm>
          <a:off x="221107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730" name="フローチャート: 判断 729">
          <a:extLst>
            <a:ext uri="{FF2B5EF4-FFF2-40B4-BE49-F238E27FC236}">
              <a16:creationId xmlns:a16="http://schemas.microsoft.com/office/drawing/2014/main" id="{67D47222-DFB6-4D2F-9E53-F62E603BA791}"/>
            </a:ext>
          </a:extLst>
        </xdr:cNvPr>
        <xdr:cNvSpPr/>
      </xdr:nvSpPr>
      <xdr:spPr>
        <a:xfrm>
          <a:off x="21272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731" name="フローチャート: 判断 730">
          <a:extLst>
            <a:ext uri="{FF2B5EF4-FFF2-40B4-BE49-F238E27FC236}">
              <a16:creationId xmlns:a16="http://schemas.microsoft.com/office/drawing/2014/main" id="{CB142698-7FB4-4F0A-9A75-97C08CF06A84}"/>
            </a:ext>
          </a:extLst>
        </xdr:cNvPr>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732" name="フローチャート: 判断 731">
          <a:extLst>
            <a:ext uri="{FF2B5EF4-FFF2-40B4-BE49-F238E27FC236}">
              <a16:creationId xmlns:a16="http://schemas.microsoft.com/office/drawing/2014/main" id="{0F7D57AF-432F-46AF-BFD5-D2EC8FAF61ED}"/>
            </a:ext>
          </a:extLst>
        </xdr:cNvPr>
        <xdr:cNvSpPr/>
      </xdr:nvSpPr>
      <xdr:spPr>
        <a:xfrm>
          <a:off x="19494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39115</xdr:rowOff>
    </xdr:from>
    <xdr:to>
      <xdr:col>98</xdr:col>
      <xdr:colOff>38100</xdr:colOff>
      <xdr:row>107</xdr:row>
      <xdr:rowOff>140715</xdr:rowOff>
    </xdr:to>
    <xdr:sp macro="" textlink="">
      <xdr:nvSpPr>
        <xdr:cNvPr id="733" name="フローチャート: 判断 732">
          <a:extLst>
            <a:ext uri="{FF2B5EF4-FFF2-40B4-BE49-F238E27FC236}">
              <a16:creationId xmlns:a16="http://schemas.microsoft.com/office/drawing/2014/main" id="{EF9562C2-3F6F-4B42-98C7-5CD2BF62DC81}"/>
            </a:ext>
          </a:extLst>
        </xdr:cNvPr>
        <xdr:cNvSpPr/>
      </xdr:nvSpPr>
      <xdr:spPr>
        <a:xfrm>
          <a:off x="18605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863DCC3-5396-49A9-B7EA-85D834D62F4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C486E35-83CC-4894-84B4-332F8ADF4F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45D0B6E-B630-4E8B-8357-3E4D34666E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71E2C5B6-1841-46F4-A1E4-373B91C0548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A8EE1F3-9455-45CA-A80D-9315D4B5C6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739" name="楕円 738">
          <a:extLst>
            <a:ext uri="{FF2B5EF4-FFF2-40B4-BE49-F238E27FC236}">
              <a16:creationId xmlns:a16="http://schemas.microsoft.com/office/drawing/2014/main" id="{E1FB45B8-4BC1-4E1D-8346-1A363E519BB2}"/>
            </a:ext>
          </a:extLst>
        </xdr:cNvPr>
        <xdr:cNvSpPr/>
      </xdr:nvSpPr>
      <xdr:spPr>
        <a:xfrm>
          <a:off x="221107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10685</xdr:rowOff>
    </xdr:from>
    <xdr:ext cx="469744" cy="259045"/>
    <xdr:sp macro="" textlink="">
      <xdr:nvSpPr>
        <xdr:cNvPr id="740" name="【庁舎】&#10;一人当たり面積該当値テキスト">
          <a:extLst>
            <a:ext uri="{FF2B5EF4-FFF2-40B4-BE49-F238E27FC236}">
              <a16:creationId xmlns:a16="http://schemas.microsoft.com/office/drawing/2014/main" id="{69B57E63-66BD-4EDA-960C-D58DDDE9B9C8}"/>
            </a:ext>
          </a:extLst>
        </xdr:cNvPr>
        <xdr:cNvSpPr txBox="1"/>
      </xdr:nvSpPr>
      <xdr:spPr>
        <a:xfrm>
          <a:off x="22199600"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45974</xdr:rowOff>
    </xdr:from>
    <xdr:to>
      <xdr:col>112</xdr:col>
      <xdr:colOff>38100</xdr:colOff>
      <xdr:row>107</xdr:row>
      <xdr:rowOff>147574</xdr:rowOff>
    </xdr:to>
    <xdr:sp macro="" textlink="">
      <xdr:nvSpPr>
        <xdr:cNvPr id="741" name="楕円 740">
          <a:extLst>
            <a:ext uri="{FF2B5EF4-FFF2-40B4-BE49-F238E27FC236}">
              <a16:creationId xmlns:a16="http://schemas.microsoft.com/office/drawing/2014/main" id="{C0361513-BE6F-44B1-A24D-BCC49F76F05C}"/>
            </a:ext>
          </a:extLst>
        </xdr:cNvPr>
        <xdr:cNvSpPr/>
      </xdr:nvSpPr>
      <xdr:spPr>
        <a:xfrm>
          <a:off x="21272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83058</xdr:rowOff>
    </xdr:from>
    <xdr:to>
      <xdr:col>116</xdr:col>
      <xdr:colOff>63500</xdr:colOff>
      <xdr:row>107</xdr:row>
      <xdr:rowOff>96774</xdr:rowOff>
    </xdr:to>
    <xdr:cxnSp macro="">
      <xdr:nvCxnSpPr>
        <xdr:cNvPr id="742" name="直線コネクタ 741">
          <a:extLst>
            <a:ext uri="{FF2B5EF4-FFF2-40B4-BE49-F238E27FC236}">
              <a16:creationId xmlns:a16="http://schemas.microsoft.com/office/drawing/2014/main" id="{3698B7C1-6382-46F3-B263-17B727E5D7BC}"/>
            </a:ext>
          </a:extLst>
        </xdr:cNvPr>
        <xdr:cNvCxnSpPr/>
      </xdr:nvCxnSpPr>
      <xdr:spPr>
        <a:xfrm flipV="1">
          <a:off x="21323300" y="18428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57404</xdr:rowOff>
    </xdr:from>
    <xdr:to>
      <xdr:col>107</xdr:col>
      <xdr:colOff>101600</xdr:colOff>
      <xdr:row>107</xdr:row>
      <xdr:rowOff>159004</xdr:rowOff>
    </xdr:to>
    <xdr:sp macro="" textlink="">
      <xdr:nvSpPr>
        <xdr:cNvPr id="743" name="楕円 742">
          <a:extLst>
            <a:ext uri="{FF2B5EF4-FFF2-40B4-BE49-F238E27FC236}">
              <a16:creationId xmlns:a16="http://schemas.microsoft.com/office/drawing/2014/main" id="{234A5164-DCB8-4B97-B006-B94CE22EB5FF}"/>
            </a:ext>
          </a:extLst>
        </xdr:cNvPr>
        <xdr:cNvSpPr/>
      </xdr:nvSpPr>
      <xdr:spPr>
        <a:xfrm>
          <a:off x="20383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96774</xdr:rowOff>
    </xdr:from>
    <xdr:to>
      <xdr:col>111</xdr:col>
      <xdr:colOff>177800</xdr:colOff>
      <xdr:row>107</xdr:row>
      <xdr:rowOff>108204</xdr:rowOff>
    </xdr:to>
    <xdr:cxnSp macro="">
      <xdr:nvCxnSpPr>
        <xdr:cNvPr id="744" name="直線コネクタ 743">
          <a:extLst>
            <a:ext uri="{FF2B5EF4-FFF2-40B4-BE49-F238E27FC236}">
              <a16:creationId xmlns:a16="http://schemas.microsoft.com/office/drawing/2014/main" id="{2B8CAE10-2CEB-4E37-8779-95A27D95763D}"/>
            </a:ext>
          </a:extLst>
        </xdr:cNvPr>
        <xdr:cNvCxnSpPr/>
      </xdr:nvCxnSpPr>
      <xdr:spPr>
        <a:xfrm flipV="1">
          <a:off x="20434300" y="1844192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71120</xdr:rowOff>
    </xdr:from>
    <xdr:to>
      <xdr:col>102</xdr:col>
      <xdr:colOff>165100</xdr:colOff>
      <xdr:row>108</xdr:row>
      <xdr:rowOff>1270</xdr:rowOff>
    </xdr:to>
    <xdr:sp macro="" textlink="">
      <xdr:nvSpPr>
        <xdr:cNvPr id="745" name="楕円 744">
          <a:extLst>
            <a:ext uri="{FF2B5EF4-FFF2-40B4-BE49-F238E27FC236}">
              <a16:creationId xmlns:a16="http://schemas.microsoft.com/office/drawing/2014/main" id="{0043F658-C28D-43E9-9CA7-1E21162C24D4}"/>
            </a:ext>
          </a:extLst>
        </xdr:cNvPr>
        <xdr:cNvSpPr/>
      </xdr:nvSpPr>
      <xdr:spPr>
        <a:xfrm>
          <a:off x="19494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108204</xdr:rowOff>
    </xdr:from>
    <xdr:to>
      <xdr:col>107</xdr:col>
      <xdr:colOff>50800</xdr:colOff>
      <xdr:row>107</xdr:row>
      <xdr:rowOff>121920</xdr:rowOff>
    </xdr:to>
    <xdr:cxnSp macro="">
      <xdr:nvCxnSpPr>
        <xdr:cNvPr id="746" name="直線コネクタ 745">
          <a:extLst>
            <a:ext uri="{FF2B5EF4-FFF2-40B4-BE49-F238E27FC236}">
              <a16:creationId xmlns:a16="http://schemas.microsoft.com/office/drawing/2014/main" id="{A6CDF922-A3C5-490A-8B59-073F747336FB}"/>
            </a:ext>
          </a:extLst>
        </xdr:cNvPr>
        <xdr:cNvCxnSpPr/>
      </xdr:nvCxnSpPr>
      <xdr:spPr>
        <a:xfrm flipV="1">
          <a:off x="19545300" y="184533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747" name="楕円 746">
          <a:extLst>
            <a:ext uri="{FF2B5EF4-FFF2-40B4-BE49-F238E27FC236}">
              <a16:creationId xmlns:a16="http://schemas.microsoft.com/office/drawing/2014/main" id="{482540BB-B785-4CC3-A6D1-F2C9F2C3CAA6}"/>
            </a:ext>
          </a:extLst>
        </xdr:cNvPr>
        <xdr:cNvSpPr/>
      </xdr:nvSpPr>
      <xdr:spPr>
        <a:xfrm>
          <a:off x="18605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121920</xdr:rowOff>
    </xdr:from>
    <xdr:to>
      <xdr:col>102</xdr:col>
      <xdr:colOff>114300</xdr:colOff>
      <xdr:row>107</xdr:row>
      <xdr:rowOff>133350</xdr:rowOff>
    </xdr:to>
    <xdr:cxnSp macro="">
      <xdr:nvCxnSpPr>
        <xdr:cNvPr id="748" name="直線コネクタ 747">
          <a:extLst>
            <a:ext uri="{FF2B5EF4-FFF2-40B4-BE49-F238E27FC236}">
              <a16:creationId xmlns:a16="http://schemas.microsoft.com/office/drawing/2014/main" id="{F9378734-51C0-411C-9D82-1D582DD182FC}"/>
            </a:ext>
          </a:extLst>
        </xdr:cNvPr>
        <xdr:cNvCxnSpPr/>
      </xdr:nvCxnSpPr>
      <xdr:spPr>
        <a:xfrm flipV="1">
          <a:off x="18656300" y="18467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38371</xdr:rowOff>
    </xdr:from>
    <xdr:ext cx="469744" cy="259045"/>
    <xdr:sp macro="" textlink="">
      <xdr:nvSpPr>
        <xdr:cNvPr id="749" name="n_1aveValue【庁舎】&#10;一人当たり面積">
          <a:extLst>
            <a:ext uri="{FF2B5EF4-FFF2-40B4-BE49-F238E27FC236}">
              <a16:creationId xmlns:a16="http://schemas.microsoft.com/office/drawing/2014/main" id="{593BEA3C-27B5-4359-ADDD-11800C6001FB}"/>
            </a:ext>
          </a:extLst>
        </xdr:cNvPr>
        <xdr:cNvSpPr txBox="1"/>
      </xdr:nvSpPr>
      <xdr:spPr>
        <a:xfrm>
          <a:off x="21075727" y="178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750" name="n_2aveValue【庁舎】&#10;一人当たり面積">
          <a:extLst>
            <a:ext uri="{FF2B5EF4-FFF2-40B4-BE49-F238E27FC236}">
              <a16:creationId xmlns:a16="http://schemas.microsoft.com/office/drawing/2014/main" id="{175FC020-66D7-461B-BD99-1509B6F115B3}"/>
            </a:ext>
          </a:extLst>
        </xdr:cNvPr>
        <xdr:cNvSpPr txBox="1"/>
      </xdr:nvSpPr>
      <xdr:spPr>
        <a:xfrm>
          <a:off x="20199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106951</xdr:rowOff>
    </xdr:from>
    <xdr:ext cx="469744" cy="259045"/>
    <xdr:sp macro="" textlink="">
      <xdr:nvSpPr>
        <xdr:cNvPr id="751" name="n_3aveValue【庁舎】&#10;一人当たり面積">
          <a:extLst>
            <a:ext uri="{FF2B5EF4-FFF2-40B4-BE49-F238E27FC236}">
              <a16:creationId xmlns:a16="http://schemas.microsoft.com/office/drawing/2014/main" id="{470B3558-35C4-48A7-91DE-847FC1C43A65}"/>
            </a:ext>
          </a:extLst>
        </xdr:cNvPr>
        <xdr:cNvSpPr txBox="1"/>
      </xdr:nvSpPr>
      <xdr:spPr>
        <a:xfrm>
          <a:off x="193104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157242</xdr:rowOff>
    </xdr:from>
    <xdr:ext cx="469744" cy="259045"/>
    <xdr:sp macro="" textlink="">
      <xdr:nvSpPr>
        <xdr:cNvPr id="752" name="n_4aveValue【庁舎】&#10;一人当たり面積">
          <a:extLst>
            <a:ext uri="{FF2B5EF4-FFF2-40B4-BE49-F238E27FC236}">
              <a16:creationId xmlns:a16="http://schemas.microsoft.com/office/drawing/2014/main" id="{F638D790-A9FE-4F0B-A334-A669FB331645}"/>
            </a:ext>
          </a:extLst>
        </xdr:cNvPr>
        <xdr:cNvSpPr txBox="1"/>
      </xdr:nvSpPr>
      <xdr:spPr>
        <a:xfrm>
          <a:off x="18421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138701</xdr:rowOff>
    </xdr:from>
    <xdr:ext cx="469744" cy="259045"/>
    <xdr:sp macro="" textlink="">
      <xdr:nvSpPr>
        <xdr:cNvPr id="753" name="n_1mainValue【庁舎】&#10;一人当たり面積">
          <a:extLst>
            <a:ext uri="{FF2B5EF4-FFF2-40B4-BE49-F238E27FC236}">
              <a16:creationId xmlns:a16="http://schemas.microsoft.com/office/drawing/2014/main" id="{EE24BDDE-6FA7-4E8B-908D-77D4EAABD0A6}"/>
            </a:ext>
          </a:extLst>
        </xdr:cNvPr>
        <xdr:cNvSpPr txBox="1"/>
      </xdr:nvSpPr>
      <xdr:spPr>
        <a:xfrm>
          <a:off x="210757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150131</xdr:rowOff>
    </xdr:from>
    <xdr:ext cx="469744" cy="259045"/>
    <xdr:sp macro="" textlink="">
      <xdr:nvSpPr>
        <xdr:cNvPr id="754" name="n_2mainValue【庁舎】&#10;一人当たり面積">
          <a:extLst>
            <a:ext uri="{FF2B5EF4-FFF2-40B4-BE49-F238E27FC236}">
              <a16:creationId xmlns:a16="http://schemas.microsoft.com/office/drawing/2014/main" id="{EE7B8C55-C240-4821-B35C-80DE3A057E21}"/>
            </a:ext>
          </a:extLst>
        </xdr:cNvPr>
        <xdr:cNvSpPr txBox="1"/>
      </xdr:nvSpPr>
      <xdr:spPr>
        <a:xfrm>
          <a:off x="20199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163847</xdr:rowOff>
    </xdr:from>
    <xdr:ext cx="469744" cy="259045"/>
    <xdr:sp macro="" textlink="">
      <xdr:nvSpPr>
        <xdr:cNvPr id="755" name="n_3mainValue【庁舎】&#10;一人当たり面積">
          <a:extLst>
            <a:ext uri="{FF2B5EF4-FFF2-40B4-BE49-F238E27FC236}">
              <a16:creationId xmlns:a16="http://schemas.microsoft.com/office/drawing/2014/main" id="{BF736200-11FC-4A0D-99ED-ED7CF9B0CD03}"/>
            </a:ext>
          </a:extLst>
        </xdr:cNvPr>
        <xdr:cNvSpPr txBox="1"/>
      </xdr:nvSpPr>
      <xdr:spPr>
        <a:xfrm>
          <a:off x="19310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756" name="n_4mainValue【庁舎】&#10;一人当たり面積">
          <a:extLst>
            <a:ext uri="{FF2B5EF4-FFF2-40B4-BE49-F238E27FC236}">
              <a16:creationId xmlns:a16="http://schemas.microsoft.com/office/drawing/2014/main" id="{B7C9376B-D886-4227-9A53-B75AE334A3B2}"/>
            </a:ext>
          </a:extLst>
        </xdr:cNvPr>
        <xdr:cNvSpPr txBox="1"/>
      </xdr:nvSpPr>
      <xdr:spPr>
        <a:xfrm>
          <a:off x="18421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5CBEC277-F396-4986-9A4E-D8EF8164514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E992562C-F679-411D-97F6-FA9DCF1BA70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30F7648-1BB3-469D-84F3-A1A4FAB7266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図書館は、建築後３０年を経過しているが、大規模な改修を行っていないため、類似団体平均と比較して減価償却率が高くなっている。体育館・プールは、計画的な点検や耐震改修、修繕等を行っていることにより、類似団体平均と比較して減価償却率はほぼ同じとなっている。保健センターは平成１０年度に新築、消防施設は大曲消防署庁舎を平成３０年度に建て替えたため、類似団体平均と比較して減価償却率が低くなっている。一般廃棄物処理施設は、中央ごみ処理センターを平成１３年度に建て替え、南外一般廃棄物最終処分場を平成１９年度に新築したため、類似団体平均と比較して減価償却率が低く推移してきたが、今年度、類似団体平均との比較において上回った。なお、令和７年度の竣工に向けて中央尿処理センターの建て替え整備が進められている。庁舎は、平成１６年の町村合併後、３庁舎あったものを平成２２年に築年数の新しい現在の庁舎に集約したが、建築後３０年を経過し、大規模な改修を行っていないため、類似団体平均と比較して減価償却率が高くなって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今後は、令和元年５月に策定した「美郷町公共施設等総合管理計画」及び「美郷町公共施設等最適化実施計画」に基づく個別実施計画により、計画的な維持管理に取り組んでいく。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17,831
17,762
168.32
13,639,146
12,894,649
575,019
8,186,578
8,907,981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口減少や少子高齢化が進行し、基幹産業の農業においても、従事者の高齢化や離農者の増加に加え、特に稲作への依存が大きいため、米価の影響等により所得が伸び悩んでいる。そのため、税収等自主財源が少なく、地方交付税に依存（決算額の４５．６％）した脆弱な財政基盤が、類似団体平均を下回る要因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第３次美郷町総合計画に基づく稲作以外の生薬、枝豆、レンコンなどの美郷推進作物・美郷ブランド作物の栽培による農業所得の向上、美郷町滞納対策本部を中心に滞納整理を着実に進め税収等確保を図るほか、第４次美郷町職員定員適正化計画に基づく定員管理の適正化、財政健全化方針に基づく経常経費の削減や使用料等歳入の確保の取組を通し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62593</xdr:rowOff>
    </xdr:from>
    <xdr:to>
      <xdr:col>23</xdr:col>
      <xdr:colOff>133350</xdr:colOff>
      <xdr:row>45</xdr:row>
      <xdr:rowOff>62593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77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45357</xdr:rowOff>
    </xdr:from>
    <xdr:to>
      <xdr:col>19</xdr:col>
      <xdr:colOff>133350</xdr:colOff>
      <xdr:row>45</xdr:row>
      <xdr:rowOff>62593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45357</xdr:rowOff>
    </xdr:from>
    <xdr:to>
      <xdr:col>15</xdr:col>
      <xdr:colOff>82550</xdr:colOff>
      <xdr:row>45</xdr:row>
      <xdr:rowOff>45357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45357</xdr:rowOff>
    </xdr:from>
    <xdr:to>
      <xdr:col>11</xdr:col>
      <xdr:colOff>31750</xdr:colOff>
      <xdr:row>45</xdr:row>
      <xdr:rowOff>45357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11793</xdr:rowOff>
    </xdr:from>
    <xdr:to>
      <xdr:col>23</xdr:col>
      <xdr:colOff>184150</xdr:colOff>
      <xdr:row>45</xdr:row>
      <xdr:rowOff>113393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79120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11793</xdr:rowOff>
    </xdr:from>
    <xdr:to>
      <xdr:col>19</xdr:col>
      <xdr:colOff>184150</xdr:colOff>
      <xdr:row>45</xdr:row>
      <xdr:rowOff>113393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98170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81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166007</xdr:rowOff>
    </xdr:from>
    <xdr:to>
      <xdr:col>15</xdr:col>
      <xdr:colOff>133350</xdr:colOff>
      <xdr:row>45</xdr:row>
      <xdr:rowOff>96157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80934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166007</xdr:rowOff>
    </xdr:from>
    <xdr:to>
      <xdr:col>11</xdr:col>
      <xdr:colOff>82550</xdr:colOff>
      <xdr:row>45</xdr:row>
      <xdr:rowOff>96157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80934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166007</xdr:rowOff>
    </xdr:from>
    <xdr:to>
      <xdr:col>7</xdr:col>
      <xdr:colOff>31750</xdr:colOff>
      <xdr:row>45</xdr:row>
      <xdr:rowOff>96157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80934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比率の分子において、前年度に比べて降雪量が少なかったことから除排雪費の減少による維持補修費が減少等があったものの、こども園等の施設運営に携わる会計年度任用職員の報酬（人件費）の増加、労務単価の上昇による公園等管理委託料（物件費）が増加したことにより、前年度より０．９ポイント増加。比率の分母において、普通交付税が増加（前年度比１．３６％）したことにより、経常収支比率は前年度より０．２％改善し、類似団体平均を６．１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今後も、第４次美郷町職員定員適正化計画に基づく定員管理の適正化、財政健全化方針に基づく物件費等の削減の取組、扶助費の事業見直しや繰上償還の実施により、経常経費の更なる抑制に努める。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15494</xdr:rowOff>
    </xdr:from>
    <xdr:to>
      <xdr:col>23</xdr:col>
      <xdr:colOff>133350</xdr:colOff>
      <xdr:row>62</xdr:row>
      <xdr:rowOff>25146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4539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62</xdr:row>
      <xdr:rowOff>49276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550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62</xdr:row>
      <xdr:rowOff>136144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791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62</xdr:row>
      <xdr:rowOff>136144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2609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136144</xdr:rowOff>
    </xdr:from>
    <xdr:to>
      <xdr:col>23</xdr:col>
      <xdr:colOff>184150</xdr:colOff>
      <xdr:row>62</xdr:row>
      <xdr:rowOff>66294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152671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145796</xdr:rowOff>
    </xdr:from>
    <xdr:to>
      <xdr:col>19</xdr:col>
      <xdr:colOff>184150</xdr:colOff>
      <xdr:row>62</xdr:row>
      <xdr:rowOff>75946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110253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25671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事務量や事業等に応じた職員配置など行政組織の合理化等への取組による人件費の削減や財政健全化方針に基づく物品（消耗品・備品）の一括購入、業務委託の見直しなどによる経費削減の取組を行ってきたが、エネルギー・食料品等価格高騰支援換金業務委託料、情報システム機器借上料等が増加したため、人口１人当たり人件費、物件費とも増加し、前年度より５，７１６円増加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今後も、第４次美郷町職員定員適正化計画に基づく定員管理の適正化や財政健全化方針に基づく物件費等の削減の取組により、経常経費の更なる抑制に努める。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68866</xdr:rowOff>
    </xdr:from>
    <xdr:to>
      <xdr:col>23</xdr:col>
      <xdr:colOff>133350</xdr:colOff>
      <xdr:row>89</xdr:row>
      <xdr:rowOff>164762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127766"/>
          <a:ext cx="0" cy="1296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136839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164762</xdr:rowOff>
    </xdr:from>
    <xdr:to>
      <xdr:col>24</xdr:col>
      <xdr:colOff>12700</xdr:colOff>
      <xdr:row>89</xdr:row>
      <xdr:rowOff>164762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155243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7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68866</xdr:rowOff>
    </xdr:from>
    <xdr:to>
      <xdr:col>24</xdr:col>
      <xdr:colOff>12700</xdr:colOff>
      <xdr:row>82</xdr:row>
      <xdr:rowOff>68866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12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153101</xdr:rowOff>
    </xdr:from>
    <xdr:to>
      <xdr:col>23</xdr:col>
      <xdr:colOff>133350</xdr:colOff>
      <xdr:row>87</xdr:row>
      <xdr:rowOff>27628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897801"/>
          <a:ext cx="838200" cy="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38772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40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22245</xdr:rowOff>
    </xdr:from>
    <xdr:to>
      <xdr:col>23</xdr:col>
      <xdr:colOff>184150</xdr:colOff>
      <xdr:row>85</xdr:row>
      <xdr:rowOff>123845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146690</xdr:rowOff>
    </xdr:from>
    <xdr:to>
      <xdr:col>19</xdr:col>
      <xdr:colOff>133350</xdr:colOff>
      <xdr:row>86</xdr:row>
      <xdr:rowOff>153101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891390"/>
          <a:ext cx="889000" cy="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159767</xdr:rowOff>
    </xdr:from>
    <xdr:to>
      <xdr:col>19</xdr:col>
      <xdr:colOff>184150</xdr:colOff>
      <xdr:row>85</xdr:row>
      <xdr:rowOff>89917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100094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3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63258</xdr:rowOff>
    </xdr:from>
    <xdr:to>
      <xdr:col>15</xdr:col>
      <xdr:colOff>82550</xdr:colOff>
      <xdr:row>86</xdr:row>
      <xdr:rowOff>146690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807958"/>
          <a:ext cx="889000" cy="8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106200</xdr:rowOff>
    </xdr:from>
    <xdr:to>
      <xdr:col>15</xdr:col>
      <xdr:colOff>133350</xdr:colOff>
      <xdr:row>85</xdr:row>
      <xdr:rowOff>36350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46527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15734</xdr:rowOff>
    </xdr:from>
    <xdr:to>
      <xdr:col>11</xdr:col>
      <xdr:colOff>31750</xdr:colOff>
      <xdr:row>86</xdr:row>
      <xdr:rowOff>63258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17534"/>
          <a:ext cx="889000" cy="3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50000</xdr:rowOff>
    </xdr:from>
    <xdr:to>
      <xdr:col>11</xdr:col>
      <xdr:colOff>82550</xdr:colOff>
      <xdr:row>84</xdr:row>
      <xdr:rowOff>151600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161777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148278</xdr:rowOff>
    </xdr:from>
    <xdr:to>
      <xdr:col>23</xdr:col>
      <xdr:colOff>184150</xdr:colOff>
      <xdr:row>87</xdr:row>
      <xdr:rowOff>78428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120355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6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102301</xdr:rowOff>
    </xdr:from>
    <xdr:to>
      <xdr:col>19</xdr:col>
      <xdr:colOff>184150</xdr:colOff>
      <xdr:row>87</xdr:row>
      <xdr:rowOff>32451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4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17228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33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95890</xdr:rowOff>
    </xdr:from>
    <xdr:to>
      <xdr:col>15</xdr:col>
      <xdr:colOff>133350</xdr:colOff>
      <xdr:row>87</xdr:row>
      <xdr:rowOff>26040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84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10817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92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12458</xdr:rowOff>
    </xdr:from>
    <xdr:to>
      <xdr:col>11</xdr:col>
      <xdr:colOff>82550</xdr:colOff>
      <xdr:row>86</xdr:row>
      <xdr:rowOff>114058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75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98835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84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136384</xdr:rowOff>
    </xdr:from>
    <xdr:to>
      <xdr:col>7</xdr:col>
      <xdr:colOff>31750</xdr:colOff>
      <xdr:row>84</xdr:row>
      <xdr:rowOff>66534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51311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5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職員構成の変動及び給与制度の総合的見直し等の要因により、類似団体平均を１．４ポイント下回る９４．７となっている。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今後も人事院勧告等の動向を踏まえつつ、給与水準の適正化に努める。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149679</xdr:rowOff>
    </xdr:from>
    <xdr:to>
      <xdr:col>81</xdr:col>
      <xdr:colOff>44450</xdr:colOff>
      <xdr:row>83</xdr:row>
      <xdr:rowOff>64407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0857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140806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71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83</xdr:row>
      <xdr:rowOff>64407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0879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28121</xdr:rowOff>
    </xdr:from>
    <xdr:to>
      <xdr:col>72</xdr:col>
      <xdr:colOff>203200</xdr:colOff>
      <xdr:row>82</xdr:row>
      <xdr:rowOff>29029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39155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78921</xdr:rowOff>
    </xdr:from>
    <xdr:to>
      <xdr:col>68</xdr:col>
      <xdr:colOff>152400</xdr:colOff>
      <xdr:row>81</xdr:row>
      <xdr:rowOff>28121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37949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98879</xdr:rowOff>
    </xdr:from>
    <xdr:to>
      <xdr:col>81</xdr:col>
      <xdr:colOff>95250</xdr:colOff>
      <xdr:row>83</xdr:row>
      <xdr:rowOff>29029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115406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0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148771</xdr:rowOff>
    </xdr:from>
    <xdr:to>
      <xdr:col>68</xdr:col>
      <xdr:colOff>203200</xdr:colOff>
      <xdr:row>81</xdr:row>
      <xdr:rowOff>78921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89098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28121</xdr:rowOff>
    </xdr:from>
    <xdr:to>
      <xdr:col>64</xdr:col>
      <xdr:colOff>152400</xdr:colOff>
      <xdr:row>80</xdr:row>
      <xdr:rowOff>129721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139898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51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退職者数の増加に伴い平成２７年度から新規職員の採用を増やしてきていることや人口減少の影響により、人口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職員数は増加傾向にあり、令和５年度において前年度０．２１人増加したが、第４次美郷町職員定員適正化計画に掲げた令和８年度における職員数の数値目標（２１６人）は達成できる見込み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今後も、第４次美郷町職員定員適正化計画に基づき、職員数の削減を図るとともに、公共施設の管理運営の効率化への取組により、定員の適正化に努める。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97881</xdr:rowOff>
    </xdr:from>
    <xdr:to>
      <xdr:col>81</xdr:col>
      <xdr:colOff>44450</xdr:colOff>
      <xdr:row>62</xdr:row>
      <xdr:rowOff>134076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2778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117855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04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90987</xdr:rowOff>
    </xdr:from>
    <xdr:to>
      <xdr:col>77</xdr:col>
      <xdr:colOff>44450</xdr:colOff>
      <xdr:row>62</xdr:row>
      <xdr:rowOff>97881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208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39931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2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46174</xdr:rowOff>
    </xdr:from>
    <xdr:to>
      <xdr:col>72</xdr:col>
      <xdr:colOff>203200</xdr:colOff>
      <xdr:row>62</xdr:row>
      <xdr:rowOff>90987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76074"/>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46174</xdr:rowOff>
    </xdr:from>
    <xdr:to>
      <xdr:col>68</xdr:col>
      <xdr:colOff>152400</xdr:colOff>
      <xdr:row>62</xdr:row>
      <xdr:rowOff>66856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676074"/>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133821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30571</xdr:rowOff>
    </xdr:from>
    <xdr:to>
      <xdr:col>64</xdr:col>
      <xdr:colOff>152400</xdr:colOff>
      <xdr:row>59</xdr:row>
      <xdr:rowOff>132171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14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142348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9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55353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47081</xdr:rowOff>
    </xdr:from>
    <xdr:to>
      <xdr:col>77</xdr:col>
      <xdr:colOff>95250</xdr:colOff>
      <xdr:row>62</xdr:row>
      <xdr:rowOff>148681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133458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63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40187</xdr:rowOff>
    </xdr:from>
    <xdr:to>
      <xdr:col>73</xdr:col>
      <xdr:colOff>44450</xdr:colOff>
      <xdr:row>62</xdr:row>
      <xdr:rowOff>141787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7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126564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5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166824</xdr:rowOff>
    </xdr:from>
    <xdr:to>
      <xdr:col>68</xdr:col>
      <xdr:colOff>203200</xdr:colOff>
      <xdr:row>62</xdr:row>
      <xdr:rowOff>96974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2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81751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1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16056</xdr:rowOff>
    </xdr:from>
    <xdr:to>
      <xdr:col>64</xdr:col>
      <xdr:colOff>152400</xdr:colOff>
      <xdr:row>62</xdr:row>
      <xdr:rowOff>117656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4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102433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地方債の新規借入額は、償還額以内とし、単年度当たりの地方債発行額の抑制と任意の繰上償還（約６６５百万円）を実施した結果、前年度より０．４ポイント下回り、前年度に引き続き類似団体平均を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比率は良好に推移しており、今後も同様の取組を継続していくこととしている。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86360</xdr:rowOff>
    </xdr:from>
    <xdr:to>
      <xdr:col>81</xdr:col>
      <xdr:colOff>44450</xdr:colOff>
      <xdr:row>37</xdr:row>
      <xdr:rowOff>118533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3001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37</xdr:row>
      <xdr:rowOff>134620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621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134620</xdr:rowOff>
    </xdr:from>
    <xdr:to>
      <xdr:col>72</xdr:col>
      <xdr:colOff>203200</xdr:colOff>
      <xdr:row>38</xdr:row>
      <xdr:rowOff>43604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782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43604</xdr:rowOff>
    </xdr:from>
    <xdr:to>
      <xdr:col>68</xdr:col>
      <xdr:colOff>152400</xdr:colOff>
      <xdr:row>38</xdr:row>
      <xdr:rowOff>148167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55870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35560</xdr:rowOff>
    </xdr:from>
    <xdr:to>
      <xdr:col>81</xdr:col>
      <xdr:colOff>95250</xdr:colOff>
      <xdr:row>37</xdr:row>
      <xdr:rowOff>137160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128287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67733</xdr:rowOff>
    </xdr:from>
    <xdr:to>
      <xdr:col>77</xdr:col>
      <xdr:colOff>95250</xdr:colOff>
      <xdr:row>37</xdr:row>
      <xdr:rowOff>169334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83820</xdr:rowOff>
    </xdr:from>
    <xdr:to>
      <xdr:col>73</xdr:col>
      <xdr:colOff>44450</xdr:colOff>
      <xdr:row>38</xdr:row>
      <xdr:rowOff>13970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24147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164254</xdr:rowOff>
    </xdr:from>
    <xdr:to>
      <xdr:col>68</xdr:col>
      <xdr:colOff>203200</xdr:colOff>
      <xdr:row>38</xdr:row>
      <xdr:rowOff>94404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104580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充当可能基金等の増加や、地方債の繰上償還による地方債残高の減少、債務負担行為に基づく支出予定額の減少、組合等負担等見込額の減少により、比率における将来負担額を充当可能財源等が上回っており、平成２６年度から１０年連続で比率なし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今後も公債費等義務的経費の削減を念頭に行政運営を行うとともに、可能な限り地方債の繰上償還等を実施することにより、将来負担の軽減に努める。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17568</xdr:rowOff>
    </xdr:from>
    <xdr:to>
      <xdr:col>68</xdr:col>
      <xdr:colOff>203200</xdr:colOff>
      <xdr:row>15</xdr:row>
      <xdr:rowOff>119168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128693</xdr:rowOff>
    </xdr:from>
    <xdr:to>
      <xdr:col>64</xdr:col>
      <xdr:colOff>152400</xdr:colOff>
      <xdr:row>15</xdr:row>
      <xdr:rowOff>58843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69020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17,831
17,762
168.32
13,639,146
12,894,649
575,019
8,186,578
8,907,981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事務量や事業等に応じた職員配置など行政組織の合理化等への取組による人件費の軽減に努めてきたが、こども園等の施設運営に携わる会計年度任用職員の報酬の増加等により、前年度から０．７ポイントの増加となったが、引き続き類似団体平均を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今後も、第４次美郷町職員定員適正化計画に基づき、職員数の削減を図るとともに、公共施設の管理運営の効率化への取組により、定員の適正化に努める。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54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113284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763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36</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9346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135145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財政健全化方針に基づく物品（消耗品・備品）の一括購入、業務委託の見直しなどによる経費削減の取組を行ってきたが、労務単価の上昇による公園等管理委託料の増加や庁内事務用の電算機器借上料が増加したため、経常的物件費は前年度を１．１ポイント上回り、類似団体平均を０．２ポイント上回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今後も、財政健全化方針に基づく経費削減等の取組を継続することにより、物件費の抑制に努める。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15</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1302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155575</xdr:rowOff>
    </xdr:from>
    <xdr:to>
      <xdr:col>78</xdr:col>
      <xdr:colOff>69850</xdr:colOff>
      <xdr:row>15</xdr:row>
      <xdr:rowOff>41275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558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155575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27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16</xdr:row>
      <xdr:rowOff>98425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2730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161925</xdr:rowOff>
    </xdr:from>
    <xdr:to>
      <xdr:col>78</xdr:col>
      <xdr:colOff>120650</xdr:colOff>
      <xdr:row>15</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102252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3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104775</xdr:rowOff>
    </xdr:from>
    <xdr:to>
      <xdr:col>74</xdr:col>
      <xdr:colOff>31750</xdr:colOff>
      <xdr:row>15</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45102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47625</xdr:rowOff>
    </xdr:from>
    <xdr:to>
      <xdr:col>65</xdr:col>
      <xdr:colOff>53975</xdr:colOff>
      <xdr:row>16</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159402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発達障害に対する認知度の向上等に伴う利用児童の増加によって障害児通所支援給付費の増加、利用者の高齢化に伴う認定区分の変更等による障害者自立支援給付費が増加傾向にあり、前年度から０．３ポイントの増加となったが、類似団体平均より０．９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今後も必要な支援を確保しつつ、事業の見直しを図るなど効率的な財政運営に努める。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996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86178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57</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15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統合水道に係る基準内繰出金の減少による水道事業会計繰出金の減等により、前年度を１．８ポイント下回っている。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今後は、公共施設の管理運営の効率化への取り組みや普通会計の負担額を減らすよう各種事業の適正化を図るよう努める。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132443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377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41020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132443</xdr:rowOff>
    </xdr:from>
    <xdr:to>
      <xdr:col>78</xdr:col>
      <xdr:colOff>69850</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33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167822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42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57</xdr:row>
      <xdr:rowOff>167822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7336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168020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補助費等のうち、当該年度の対象者の増加による美郷暮らし促進奨励金の増、産地パワーアップ土づくり事業補助金の増等（経常的補助費充当一般財源等は、前年度比１．１％）により、前年度より０．１ポイントの増加となったが、類似団体平均を１．５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今後も、補助金交付事業の効果等を検証し、交付基準及び交付額の見直しに努め、補助費等の抑制を図る。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340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5842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5842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149860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267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地方債の新規借入額は償還額以内とし、単年度当たりの地方債発行額を抑制したほか、任意の繰上償還（約６６５百万円）を実施したことで、前年度より０．６ポイント減少となり、類似団体平均を３．５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今後も同様の取組を継続し、後年度負担の軽減に努める。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149861</xdr:rowOff>
    </xdr:from>
    <xdr:to>
      <xdr:col>24</xdr:col>
      <xdr:colOff>25400</xdr:colOff>
      <xdr:row>78</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515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18414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858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18414</xdr:rowOff>
    </xdr:from>
    <xdr:to>
      <xdr:col>15</xdr:col>
      <xdr:colOff>98425</xdr:colOff>
      <xdr:row>78</xdr:row>
      <xdr:rowOff>52705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915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52705</xdr:rowOff>
    </xdr:from>
    <xdr:to>
      <xdr:col>11</xdr:col>
      <xdr:colOff>9525</xdr:colOff>
      <xdr:row>78</xdr:row>
      <xdr:rowOff>52705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25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99061</xdr:rowOff>
    </xdr:from>
    <xdr:to>
      <xdr:col>24</xdr:col>
      <xdr:colOff>76200</xdr:colOff>
      <xdr:row>78</xdr:row>
      <xdr:rowOff>29211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115588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139064</xdr:rowOff>
    </xdr:from>
    <xdr:to>
      <xdr:col>15</xdr:col>
      <xdr:colOff>149225</xdr:colOff>
      <xdr:row>78</xdr:row>
      <xdr:rowOff>69214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79391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1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1905</xdr:rowOff>
    </xdr:from>
    <xdr:to>
      <xdr:col>11</xdr:col>
      <xdr:colOff>60325</xdr:colOff>
      <xdr:row>78</xdr:row>
      <xdr:rowOff>103505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113682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14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xdr:rowOff>
    </xdr:from>
    <xdr:to>
      <xdr:col>6</xdr:col>
      <xdr:colOff>171450</xdr:colOff>
      <xdr:row>78</xdr:row>
      <xdr:rowOff>103505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113682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14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労務単価の上昇による公園等管理委託料の増加による物件費の増、当該年度の対象者の増加による美郷暮らし促進奨励金の増加による補助費等の増等により、前年度から０．４ポイントの増加となったが、類似団体平均より２．６ポイント下回ってい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今後も、第４次美郷町職員定員適正化計画に基づく定員管理の適正化や財政健全化方針に基づく経費削減等の取組により、さらなる指標の改善に努める。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77470</xdr:rowOff>
    </xdr:from>
    <xdr:to>
      <xdr:col>82</xdr:col>
      <xdr:colOff>107950</xdr:colOff>
      <xdr:row>77</xdr:row>
      <xdr:rowOff>107950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79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55897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42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77</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27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78</xdr:row>
      <xdr:rowOff>27939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309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78</xdr:row>
      <xdr:rowOff>27939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8006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6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73677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26670</xdr:rowOff>
    </xdr:from>
    <xdr:to>
      <xdr:col>78</xdr:col>
      <xdr:colOff>120650</xdr:colOff>
      <xdr:row>77</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148589</xdr:rowOff>
    </xdr:from>
    <xdr:to>
      <xdr:col>69</xdr:col>
      <xdr:colOff>142875</xdr:colOff>
      <xdr:row>78</xdr:row>
      <xdr:rowOff>78739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165971</xdr:rowOff>
    </xdr:from>
    <xdr:to>
      <xdr:col>29</xdr:col>
      <xdr:colOff>127000</xdr:colOff>
      <xdr:row>13</xdr:row>
      <xdr:rowOff>93195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70996"/>
          <a:ext cx="647700" cy="98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12969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93195</xdr:rowOff>
    </xdr:from>
    <xdr:to>
      <xdr:col>26</xdr:col>
      <xdr:colOff>50800</xdr:colOff>
      <xdr:row>13</xdr:row>
      <xdr:rowOff>146899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69670"/>
          <a:ext cx="698500" cy="53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21199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2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146899</xdr:rowOff>
    </xdr:from>
    <xdr:to>
      <xdr:col>22</xdr:col>
      <xdr:colOff>114300</xdr:colOff>
      <xdr:row>14</xdr:row>
      <xdr:rowOff>83169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23374"/>
          <a:ext cx="698500" cy="107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69286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83169</xdr:rowOff>
    </xdr:from>
    <xdr:to>
      <xdr:col>18</xdr:col>
      <xdr:colOff>177800</xdr:colOff>
      <xdr:row>16</xdr:row>
      <xdr:rowOff>10898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31094"/>
          <a:ext cx="698500" cy="270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144235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120821</xdr:rowOff>
    </xdr:from>
    <xdr:to>
      <xdr:col>15</xdr:col>
      <xdr:colOff>101600</xdr:colOff>
      <xdr:row>19</xdr:row>
      <xdr:rowOff>50971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35748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115171</xdr:rowOff>
    </xdr:from>
    <xdr:to>
      <xdr:col>29</xdr:col>
      <xdr:colOff>177800</xdr:colOff>
      <xdr:row>13</xdr:row>
      <xdr:rowOff>45321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20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131698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6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42395</xdr:rowOff>
    </xdr:from>
    <xdr:to>
      <xdr:col>26</xdr:col>
      <xdr:colOff>101600</xdr:colOff>
      <xdr:row>13</xdr:row>
      <xdr:rowOff>143995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1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154172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08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96099</xdr:rowOff>
    </xdr:from>
    <xdr:to>
      <xdr:col>22</xdr:col>
      <xdr:colOff>165100</xdr:colOff>
      <xdr:row>14</xdr:row>
      <xdr:rowOff>26249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72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36426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4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32369</xdr:rowOff>
    </xdr:from>
    <xdr:to>
      <xdr:col>19</xdr:col>
      <xdr:colOff>38100</xdr:colOff>
      <xdr:row>14</xdr:row>
      <xdr:rowOff>133969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80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144146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4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131548</xdr:rowOff>
    </xdr:from>
    <xdr:to>
      <xdr:col>15</xdr:col>
      <xdr:colOff>101600</xdr:colOff>
      <xdr:row>16</xdr:row>
      <xdr:rowOff>61698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5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71875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1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228922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141840</xdr:rowOff>
    </xdr:from>
    <xdr:to>
      <xdr:col>29</xdr:col>
      <xdr:colOff>127000</xdr:colOff>
      <xdr:row>37</xdr:row>
      <xdr:rowOff>218745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66540"/>
          <a:ext cx="647700" cy="76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233583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01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141840</xdr:rowOff>
    </xdr:from>
    <xdr:to>
      <xdr:col>26</xdr:col>
      <xdr:colOff>50800</xdr:colOff>
      <xdr:row>37</xdr:row>
      <xdr:rowOff>199561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266540"/>
          <a:ext cx="698500" cy="57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133037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125419</xdr:rowOff>
    </xdr:from>
    <xdr:to>
      <xdr:col>22</xdr:col>
      <xdr:colOff>114300</xdr:colOff>
      <xdr:row>37</xdr:row>
      <xdr:rowOff>199561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50119"/>
          <a:ext cx="698500" cy="74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94120</xdr:rowOff>
    </xdr:from>
    <xdr:to>
      <xdr:col>18</xdr:col>
      <xdr:colOff>177800</xdr:colOff>
      <xdr:row>37</xdr:row>
      <xdr:rowOff>125419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18820"/>
          <a:ext cx="698500" cy="31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195807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242812</xdr:rowOff>
    </xdr:from>
    <xdr:to>
      <xdr:col>15</xdr:col>
      <xdr:colOff>101600</xdr:colOff>
      <xdr:row>36</xdr:row>
      <xdr:rowOff>1512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11689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167945</xdr:rowOff>
    </xdr:from>
    <xdr:to>
      <xdr:col>29</xdr:col>
      <xdr:colOff>177800</xdr:colOff>
      <xdr:row>37</xdr:row>
      <xdr:rowOff>269545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92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76522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0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91040</xdr:rowOff>
    </xdr:from>
    <xdr:to>
      <xdr:col>26</xdr:col>
      <xdr:colOff>101600</xdr:colOff>
      <xdr:row>37</xdr:row>
      <xdr:rowOff>192640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15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177417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0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148761</xdr:rowOff>
    </xdr:from>
    <xdr:to>
      <xdr:col>22</xdr:col>
      <xdr:colOff>165100</xdr:colOff>
      <xdr:row>37</xdr:row>
      <xdr:rowOff>250361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7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235138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74619</xdr:rowOff>
    </xdr:from>
    <xdr:to>
      <xdr:col>19</xdr:col>
      <xdr:colOff>38100</xdr:colOff>
      <xdr:row>37</xdr:row>
      <xdr:rowOff>176219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99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160996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43320</xdr:rowOff>
    </xdr:from>
    <xdr:to>
      <xdr:col>15</xdr:col>
      <xdr:colOff>101600</xdr:colOff>
      <xdr:row>37</xdr:row>
      <xdr:rowOff>144920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68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129697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17,831
17,762
168.32
13,639,146
12,894,649
575,019
8,186,578
8,907,981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164414</xdr:rowOff>
    </xdr:from>
    <xdr:to>
      <xdr:col>24</xdr:col>
      <xdr:colOff>63500</xdr:colOff>
      <xdr:row>35</xdr:row>
      <xdr:rowOff>60820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3714"/>
          <a:ext cx="8382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122216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2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60820</xdr:rowOff>
    </xdr:from>
    <xdr:to>
      <xdr:col>19</xdr:col>
      <xdr:colOff>177800</xdr:colOff>
      <xdr:row>35</xdr:row>
      <xdr:rowOff>78384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1570"/>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105198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78384</xdr:rowOff>
    </xdr:from>
    <xdr:to>
      <xdr:col>15</xdr:col>
      <xdr:colOff>50800</xdr:colOff>
      <xdr:row>35</xdr:row>
      <xdr:rowOff>152972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79134"/>
          <a:ext cx="889000" cy="7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130319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152972</xdr:rowOff>
    </xdr:from>
    <xdr:to>
      <xdr:col>10</xdr:col>
      <xdr:colOff>114300</xdr:colOff>
      <xdr:row>37</xdr:row>
      <xdr:rowOff>124232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3722"/>
          <a:ext cx="889000" cy="3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97930</xdr:rowOff>
    </xdr:from>
    <xdr:to>
      <xdr:col>10</xdr:col>
      <xdr:colOff>165100</xdr:colOff>
      <xdr:row>37</xdr:row>
      <xdr:rowOff>28080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19207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127470</xdr:rowOff>
    </xdr:from>
    <xdr:to>
      <xdr:col>6</xdr:col>
      <xdr:colOff>38100</xdr:colOff>
      <xdr:row>39</xdr:row>
      <xdr:rowOff>57620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6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48747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7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113614</xdr:rowOff>
    </xdr:from>
    <xdr:to>
      <xdr:col>24</xdr:col>
      <xdr:colOff>114300</xdr:colOff>
      <xdr:row>35</xdr:row>
      <xdr:rowOff>43764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136491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10020</xdr:rowOff>
    </xdr:from>
    <xdr:to>
      <xdr:col>20</xdr:col>
      <xdr:colOff>38100</xdr:colOff>
      <xdr:row>35</xdr:row>
      <xdr:rowOff>111620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128147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8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27584</xdr:rowOff>
    </xdr:from>
    <xdr:to>
      <xdr:col>15</xdr:col>
      <xdr:colOff>101600</xdr:colOff>
      <xdr:row>35</xdr:row>
      <xdr:rowOff>129184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145711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102172</xdr:rowOff>
    </xdr:from>
    <xdr:to>
      <xdr:col>10</xdr:col>
      <xdr:colOff>165100</xdr:colOff>
      <xdr:row>36</xdr:row>
      <xdr:rowOff>32322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48849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73432</xdr:rowOff>
    </xdr:from>
    <xdr:to>
      <xdr:col>6</xdr:col>
      <xdr:colOff>38100</xdr:colOff>
      <xdr:row>38</xdr:row>
      <xdr:rowOff>3581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70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20109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9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165891</xdr:rowOff>
    </xdr:from>
    <xdr:to>
      <xdr:col>24</xdr:col>
      <xdr:colOff>63500</xdr:colOff>
      <xdr:row>55</xdr:row>
      <xdr:rowOff>68050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24191"/>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1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68050</xdr:rowOff>
    </xdr:from>
    <xdr:to>
      <xdr:col>19</xdr:col>
      <xdr:colOff>177800</xdr:colOff>
      <xdr:row>55</xdr:row>
      <xdr:rowOff>126751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97800"/>
          <a:ext cx="889000" cy="5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45038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126751</xdr:rowOff>
    </xdr:from>
    <xdr:to>
      <xdr:col>15</xdr:col>
      <xdr:colOff>50800</xdr:colOff>
      <xdr:row>55</xdr:row>
      <xdr:rowOff>148044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56501"/>
          <a:ext cx="8890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125310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148044</xdr:rowOff>
    </xdr:from>
    <xdr:to>
      <xdr:col>10</xdr:col>
      <xdr:colOff>114300</xdr:colOff>
      <xdr:row>57</xdr:row>
      <xdr:rowOff>26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77794"/>
          <a:ext cx="889000" cy="19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83462</xdr:rowOff>
    </xdr:from>
    <xdr:to>
      <xdr:col>6</xdr:col>
      <xdr:colOff>38100</xdr:colOff>
      <xdr:row>59</xdr:row>
      <xdr:rowOff>13612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115091</xdr:rowOff>
    </xdr:from>
    <xdr:to>
      <xdr:col>24</xdr:col>
      <xdr:colOff>114300</xdr:colOff>
      <xdr:row>55</xdr:row>
      <xdr:rowOff>45241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7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137968</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2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17250</xdr:rowOff>
    </xdr:from>
    <xdr:to>
      <xdr:col>20</xdr:col>
      <xdr:colOff>38100</xdr:colOff>
      <xdr:row>55</xdr:row>
      <xdr:rowOff>118850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4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135377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22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75951</xdr:rowOff>
    </xdr:from>
    <xdr:to>
      <xdr:col>15</xdr:col>
      <xdr:colOff>101600</xdr:colOff>
      <xdr:row>56</xdr:row>
      <xdr:rowOff>6101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0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22628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28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97244</xdr:rowOff>
    </xdr:from>
    <xdr:to>
      <xdr:col>10</xdr:col>
      <xdr:colOff>165100</xdr:colOff>
      <xdr:row>56</xdr:row>
      <xdr:rowOff>27394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43921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0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120676</xdr:rowOff>
    </xdr:from>
    <xdr:to>
      <xdr:col>6</xdr:col>
      <xdr:colOff>38100</xdr:colOff>
      <xdr:row>57</xdr:row>
      <xdr:rowOff>50826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2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9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170835</xdr:rowOff>
    </xdr:from>
    <xdr:to>
      <xdr:col>24</xdr:col>
      <xdr:colOff>63500</xdr:colOff>
      <xdr:row>73</xdr:row>
      <xdr:rowOff>167498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515235"/>
          <a:ext cx="838200" cy="16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29151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9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90871</xdr:rowOff>
    </xdr:from>
    <xdr:to>
      <xdr:col>19</xdr:col>
      <xdr:colOff>177800</xdr:colOff>
      <xdr:row>72</xdr:row>
      <xdr:rowOff>170835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263821"/>
          <a:ext cx="889000" cy="25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115378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90871</xdr:rowOff>
    </xdr:from>
    <xdr:to>
      <xdr:col>15</xdr:col>
      <xdr:colOff>50800</xdr:colOff>
      <xdr:row>72</xdr:row>
      <xdr:rowOff>68240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263821"/>
          <a:ext cx="889000" cy="1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92336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68240</xdr:rowOff>
    </xdr:from>
    <xdr:to>
      <xdr:col>10</xdr:col>
      <xdr:colOff>114300</xdr:colOff>
      <xdr:row>75</xdr:row>
      <xdr:rowOff>101021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412640"/>
          <a:ext cx="889000" cy="54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92198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68098</xdr:rowOff>
    </xdr:from>
    <xdr:to>
      <xdr:col>6</xdr:col>
      <xdr:colOff>38100</xdr:colOff>
      <xdr:row>77</xdr:row>
      <xdr:rowOff>169698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160825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116698</xdr:rowOff>
    </xdr:from>
    <xdr:to>
      <xdr:col>24</xdr:col>
      <xdr:colOff>114300</xdr:colOff>
      <xdr:row>74</xdr:row>
      <xdr:rowOff>46848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139575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8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120035</xdr:rowOff>
    </xdr:from>
    <xdr:to>
      <xdr:col>20</xdr:col>
      <xdr:colOff>38100</xdr:colOff>
      <xdr:row>73</xdr:row>
      <xdr:rowOff>50185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46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66712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2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40071</xdr:rowOff>
    </xdr:from>
    <xdr:to>
      <xdr:col>15</xdr:col>
      <xdr:colOff>101600</xdr:colOff>
      <xdr:row>71</xdr:row>
      <xdr:rowOff>141671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2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158198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198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17440</xdr:rowOff>
    </xdr:from>
    <xdr:to>
      <xdr:col>10</xdr:col>
      <xdr:colOff>165100</xdr:colOff>
      <xdr:row>72</xdr:row>
      <xdr:rowOff>119040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3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135567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13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50221</xdr:rowOff>
    </xdr:from>
    <xdr:to>
      <xdr:col>6</xdr:col>
      <xdr:colOff>38100</xdr:colOff>
      <xdr:row>75</xdr:row>
      <xdr:rowOff>151820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089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168348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8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128107</xdr:rowOff>
    </xdr:from>
    <xdr:to>
      <xdr:col>24</xdr:col>
      <xdr:colOff>63500</xdr:colOff>
      <xdr:row>96</xdr:row>
      <xdr:rowOff>131339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15857"/>
          <a:ext cx="838200" cy="17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31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108758</xdr:rowOff>
    </xdr:from>
    <xdr:to>
      <xdr:col>19</xdr:col>
      <xdr:colOff>177800</xdr:colOff>
      <xdr:row>96</xdr:row>
      <xdr:rowOff>131339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96508"/>
          <a:ext cx="889000" cy="19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108758</xdr:rowOff>
    </xdr:from>
    <xdr:to>
      <xdr:col>15</xdr:col>
      <xdr:colOff>50800</xdr:colOff>
      <xdr:row>97</xdr:row>
      <xdr:rowOff>124123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96508"/>
          <a:ext cx="889000" cy="35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47040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72769</xdr:rowOff>
    </xdr:from>
    <xdr:to>
      <xdr:col>10</xdr:col>
      <xdr:colOff>114300</xdr:colOff>
      <xdr:row>97</xdr:row>
      <xdr:rowOff>124123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703419"/>
          <a:ext cx="889000" cy="5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147428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151471</xdr:rowOff>
    </xdr:from>
    <xdr:to>
      <xdr:col>6</xdr:col>
      <xdr:colOff>38100</xdr:colOff>
      <xdr:row>97</xdr:row>
      <xdr:rowOff>81621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77307</xdr:rowOff>
    </xdr:from>
    <xdr:to>
      <xdr:col>24</xdr:col>
      <xdr:colOff>114300</xdr:colOff>
      <xdr:row>96</xdr:row>
      <xdr:rowOff>7457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55734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4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80539</xdr:rowOff>
    </xdr:from>
    <xdr:to>
      <xdr:col>20</xdr:col>
      <xdr:colOff>38100</xdr:colOff>
      <xdr:row>97</xdr:row>
      <xdr:rowOff>10689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1816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57958</xdr:rowOff>
    </xdr:from>
    <xdr:to>
      <xdr:col>15</xdr:col>
      <xdr:colOff>101600</xdr:colOff>
      <xdr:row>95</xdr:row>
      <xdr:rowOff>159558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4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150685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43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73323</xdr:rowOff>
    </xdr:from>
    <xdr:to>
      <xdr:col>10</xdr:col>
      <xdr:colOff>165100</xdr:colOff>
      <xdr:row>98</xdr:row>
      <xdr:rowOff>3473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0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166050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9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21969</xdr:rowOff>
    </xdr:from>
    <xdr:to>
      <xdr:col>6</xdr:col>
      <xdr:colOff>38100</xdr:colOff>
      <xdr:row>97</xdr:row>
      <xdr:rowOff>123569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5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114696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4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32265</xdr:rowOff>
    </xdr:from>
    <xdr:to>
      <xdr:col>54</xdr:col>
      <xdr:colOff>189865</xdr:colOff>
      <xdr:row>39</xdr:row>
      <xdr:rowOff>46454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861565"/>
          <a:ext cx="1270" cy="871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50281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3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46454</xdr:rowOff>
    </xdr:from>
    <xdr:to>
      <xdr:col>55</xdr:col>
      <xdr:colOff>88900</xdr:colOff>
      <xdr:row>39</xdr:row>
      <xdr:rowOff>46454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150392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63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32265</xdr:rowOff>
    </xdr:from>
    <xdr:to>
      <xdr:col>55</xdr:col>
      <xdr:colOff>88900</xdr:colOff>
      <xdr:row>34</xdr:row>
      <xdr:rowOff>32265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8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118433</xdr:rowOff>
    </xdr:from>
    <xdr:to>
      <xdr:col>55</xdr:col>
      <xdr:colOff>0</xdr:colOff>
      <xdr:row>36</xdr:row>
      <xdr:rowOff>113373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19183"/>
          <a:ext cx="838200" cy="1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108102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80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129675</xdr:rowOff>
    </xdr:from>
    <xdr:to>
      <xdr:col>55</xdr:col>
      <xdr:colOff>50800</xdr:colOff>
      <xdr:row>37</xdr:row>
      <xdr:rowOff>59825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0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101882</xdr:rowOff>
    </xdr:from>
    <xdr:to>
      <xdr:col>50</xdr:col>
      <xdr:colOff>114300</xdr:colOff>
      <xdr:row>36</xdr:row>
      <xdr:rowOff>113373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7408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141158</xdr:rowOff>
    </xdr:from>
    <xdr:to>
      <xdr:col>50</xdr:col>
      <xdr:colOff>165100</xdr:colOff>
      <xdr:row>37</xdr:row>
      <xdr:rowOff>71308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1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62435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4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137323</xdr:rowOff>
    </xdr:from>
    <xdr:to>
      <xdr:col>45</xdr:col>
      <xdr:colOff>177800</xdr:colOff>
      <xdr:row>36</xdr:row>
      <xdr:rowOff>101882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452273"/>
          <a:ext cx="889000" cy="8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19969</xdr:rowOff>
    </xdr:from>
    <xdr:to>
      <xdr:col>46</xdr:col>
      <xdr:colOff>38100</xdr:colOff>
      <xdr:row>37</xdr:row>
      <xdr:rowOff>121569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112696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45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137323</xdr:rowOff>
    </xdr:from>
    <xdr:to>
      <xdr:col>41</xdr:col>
      <xdr:colOff>50800</xdr:colOff>
      <xdr:row>37</xdr:row>
      <xdr:rowOff>37356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452273"/>
          <a:ext cx="889000" cy="92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76556</xdr:rowOff>
    </xdr:from>
    <xdr:to>
      <xdr:col>41</xdr:col>
      <xdr:colOff>101600</xdr:colOff>
      <xdr:row>33</xdr:row>
      <xdr:rowOff>6706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56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169283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65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91742</xdr:rowOff>
    </xdr:from>
    <xdr:to>
      <xdr:col>36</xdr:col>
      <xdr:colOff>165100</xdr:colOff>
      <xdr:row>39</xdr:row>
      <xdr:rowOff>21892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0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13019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69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67633</xdr:rowOff>
    </xdr:from>
    <xdr:to>
      <xdr:col>55</xdr:col>
      <xdr:colOff>50800</xdr:colOff>
      <xdr:row>35</xdr:row>
      <xdr:rowOff>169233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06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90510</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1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62573</xdr:rowOff>
    </xdr:from>
    <xdr:to>
      <xdr:col>50</xdr:col>
      <xdr:colOff>165100</xdr:colOff>
      <xdr:row>36</xdr:row>
      <xdr:rowOff>164173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3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9250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01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51082</xdr:rowOff>
    </xdr:from>
    <xdr:to>
      <xdr:col>46</xdr:col>
      <xdr:colOff>38100</xdr:colOff>
      <xdr:row>36</xdr:row>
      <xdr:rowOff>152682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2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169209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99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86523</xdr:rowOff>
    </xdr:from>
    <xdr:to>
      <xdr:col>41</xdr:col>
      <xdr:colOff>101600</xdr:colOff>
      <xdr:row>32</xdr:row>
      <xdr:rowOff>16673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40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33200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17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158006</xdr:rowOff>
    </xdr:from>
    <xdr:to>
      <xdr:col>36</xdr:col>
      <xdr:colOff>165100</xdr:colOff>
      <xdr:row>37</xdr:row>
      <xdr:rowOff>88156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104683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10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165884</xdr:rowOff>
    </xdr:from>
    <xdr:to>
      <xdr:col>55</xdr:col>
      <xdr:colOff>0</xdr:colOff>
      <xdr:row>56</xdr:row>
      <xdr:rowOff>17148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595634"/>
          <a:ext cx="838200" cy="2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47206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48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165884</xdr:rowOff>
    </xdr:from>
    <xdr:to>
      <xdr:col>50</xdr:col>
      <xdr:colOff>114300</xdr:colOff>
      <xdr:row>56</xdr:row>
      <xdr:rowOff>1091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595634"/>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16153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1091</xdr:rowOff>
    </xdr:from>
    <xdr:to>
      <xdr:col>45</xdr:col>
      <xdr:colOff>177800</xdr:colOff>
      <xdr:row>56</xdr:row>
      <xdr:rowOff>24824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602291"/>
          <a:ext cx="889000" cy="2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12152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24824</xdr:rowOff>
    </xdr:from>
    <xdr:to>
      <xdr:col>41</xdr:col>
      <xdr:colOff>50800</xdr:colOff>
      <xdr:row>56</xdr:row>
      <xdr:rowOff>43359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26024"/>
          <a:ext cx="8890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138381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161508</xdr:rowOff>
    </xdr:from>
    <xdr:to>
      <xdr:col>36</xdr:col>
      <xdr:colOff>165100</xdr:colOff>
      <xdr:row>57</xdr:row>
      <xdr:rowOff>91658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6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82785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137798</xdr:rowOff>
    </xdr:from>
    <xdr:to>
      <xdr:col>55</xdr:col>
      <xdr:colOff>50800</xdr:colOff>
      <xdr:row>56</xdr:row>
      <xdr:rowOff>67948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6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160675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1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115084</xdr:rowOff>
    </xdr:from>
    <xdr:to>
      <xdr:col>50</xdr:col>
      <xdr:colOff>165100</xdr:colOff>
      <xdr:row>56</xdr:row>
      <xdr:rowOff>45234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4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61761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32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121741</xdr:rowOff>
    </xdr:from>
    <xdr:to>
      <xdr:col>46</xdr:col>
      <xdr:colOff>38100</xdr:colOff>
      <xdr:row>56</xdr:row>
      <xdr:rowOff>51891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68418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32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145474</xdr:rowOff>
    </xdr:from>
    <xdr:to>
      <xdr:col>41</xdr:col>
      <xdr:colOff>101600</xdr:colOff>
      <xdr:row>56</xdr:row>
      <xdr:rowOff>75624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92151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35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164009</xdr:rowOff>
    </xdr:from>
    <xdr:to>
      <xdr:col>36</xdr:col>
      <xdr:colOff>165100</xdr:colOff>
      <xdr:row>56</xdr:row>
      <xdr:rowOff>94159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9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110686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36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153778</xdr:rowOff>
    </xdr:from>
    <xdr:to>
      <xdr:col>55</xdr:col>
      <xdr:colOff>0</xdr:colOff>
      <xdr:row>78</xdr:row>
      <xdr:rowOff>110573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55428"/>
          <a:ext cx="8382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68172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77560</xdr:rowOff>
    </xdr:from>
    <xdr:to>
      <xdr:col>50</xdr:col>
      <xdr:colOff>114300</xdr:colOff>
      <xdr:row>78</xdr:row>
      <xdr:rowOff>110573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50660"/>
          <a:ext cx="889000" cy="3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77560</xdr:rowOff>
    </xdr:from>
    <xdr:to>
      <xdr:col>45</xdr:col>
      <xdr:colOff>177800</xdr:colOff>
      <xdr:row>78</xdr:row>
      <xdr:rowOff>100991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50660"/>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30468</xdr:rowOff>
    </xdr:from>
    <xdr:to>
      <xdr:col>41</xdr:col>
      <xdr:colOff>50800</xdr:colOff>
      <xdr:row>78</xdr:row>
      <xdr:rowOff>100991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32118"/>
          <a:ext cx="889000" cy="24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13137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32322</xdr:rowOff>
    </xdr:from>
    <xdr:to>
      <xdr:col>36</xdr:col>
      <xdr:colOff>165100</xdr:colOff>
      <xdr:row>77</xdr:row>
      <xdr:rowOff>133922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102978</xdr:rowOff>
    </xdr:from>
    <xdr:to>
      <xdr:col>55</xdr:col>
      <xdr:colOff>50800</xdr:colOff>
      <xdr:row>78</xdr:row>
      <xdr:rowOff>33128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81405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8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59773</xdr:rowOff>
    </xdr:from>
    <xdr:to>
      <xdr:col>50</xdr:col>
      <xdr:colOff>165100</xdr:colOff>
      <xdr:row>78</xdr:row>
      <xdr:rowOff>161373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152500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2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26760</xdr:rowOff>
    </xdr:from>
    <xdr:to>
      <xdr:col>46</xdr:col>
      <xdr:colOff>38100</xdr:colOff>
      <xdr:row>78</xdr:row>
      <xdr:rowOff>128360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119487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50191</xdr:rowOff>
    </xdr:from>
    <xdr:to>
      <xdr:col>41</xdr:col>
      <xdr:colOff>101600</xdr:colOff>
      <xdr:row>78</xdr:row>
      <xdr:rowOff>151791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142918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1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151118</xdr:rowOff>
    </xdr:from>
    <xdr:to>
      <xdr:col>36</xdr:col>
      <xdr:colOff>165100</xdr:colOff>
      <xdr:row>77</xdr:row>
      <xdr:rowOff>81268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97794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119063</xdr:rowOff>
    </xdr:from>
    <xdr:to>
      <xdr:col>55</xdr:col>
      <xdr:colOff>0</xdr:colOff>
      <xdr:row>96</xdr:row>
      <xdr:rowOff>135626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78263"/>
          <a:ext cx="838200" cy="1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161424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20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133085</xdr:rowOff>
    </xdr:from>
    <xdr:to>
      <xdr:col>50</xdr:col>
      <xdr:colOff>114300</xdr:colOff>
      <xdr:row>96</xdr:row>
      <xdr:rowOff>135626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92285"/>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133649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120407</xdr:rowOff>
    </xdr:from>
    <xdr:to>
      <xdr:col>45</xdr:col>
      <xdr:colOff>177800</xdr:colOff>
      <xdr:row>96</xdr:row>
      <xdr:rowOff>133085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79607"/>
          <a:ext cx="889000" cy="1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133918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120407</xdr:rowOff>
    </xdr:from>
    <xdr:to>
      <xdr:col>41</xdr:col>
      <xdr:colOff>50800</xdr:colOff>
      <xdr:row>97</xdr:row>
      <xdr:rowOff>39889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579607"/>
          <a:ext cx="889000" cy="9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86017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111728</xdr:rowOff>
    </xdr:from>
    <xdr:to>
      <xdr:col>36</xdr:col>
      <xdr:colOff>165100</xdr:colOff>
      <xdr:row>98</xdr:row>
      <xdr:rowOff>41878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33005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68263</xdr:rowOff>
    </xdr:from>
    <xdr:to>
      <xdr:col>55</xdr:col>
      <xdr:colOff>50800</xdr:colOff>
      <xdr:row>96</xdr:row>
      <xdr:rowOff>169863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91140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7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84826</xdr:rowOff>
    </xdr:from>
    <xdr:to>
      <xdr:col>50</xdr:col>
      <xdr:colOff>165100</xdr:colOff>
      <xdr:row>97</xdr:row>
      <xdr:rowOff>14976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31503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1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82285</xdr:rowOff>
    </xdr:from>
    <xdr:to>
      <xdr:col>46</xdr:col>
      <xdr:colOff>38100</xdr:colOff>
      <xdr:row>97</xdr:row>
      <xdr:rowOff>12435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4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28962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31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69607</xdr:rowOff>
    </xdr:from>
    <xdr:to>
      <xdr:col>41</xdr:col>
      <xdr:colOff>101600</xdr:colOff>
      <xdr:row>96</xdr:row>
      <xdr:rowOff>171207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3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160539</xdr:rowOff>
    </xdr:from>
    <xdr:to>
      <xdr:col>36</xdr:col>
      <xdr:colOff>165100</xdr:colOff>
      <xdr:row>97</xdr:row>
      <xdr:rowOff>90689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1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107216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39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43231</xdr:rowOff>
    </xdr:from>
    <xdr:to>
      <xdr:col>85</xdr:col>
      <xdr:colOff>127000</xdr:colOff>
      <xdr:row>39</xdr:row>
      <xdr:rowOff>44424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9781"/>
          <a:ext cx="8382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12141</xdr:rowOff>
    </xdr:from>
    <xdr:to>
      <xdr:col>81</xdr:col>
      <xdr:colOff>50800</xdr:colOff>
      <xdr:row>39</xdr:row>
      <xdr:rowOff>43231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98691"/>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12141</xdr:rowOff>
    </xdr:from>
    <xdr:to>
      <xdr:col>76</xdr:col>
      <xdr:colOff>114300</xdr:colOff>
      <xdr:row>39</xdr:row>
      <xdr:rowOff>27216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98691"/>
          <a:ext cx="8890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27216</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13766"/>
          <a:ext cx="889000" cy="1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119202</xdr:rowOff>
    </xdr:from>
    <xdr:to>
      <xdr:col>67</xdr:col>
      <xdr:colOff>101600</xdr:colOff>
      <xdr:row>39</xdr:row>
      <xdr:rowOff>49352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65879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0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165074</xdr:rowOff>
    </xdr:from>
    <xdr:to>
      <xdr:col>85</xdr:col>
      <xdr:colOff>177800</xdr:colOff>
      <xdr:row>39</xdr:row>
      <xdr:rowOff>95224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80001</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951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163881</xdr:rowOff>
    </xdr:from>
    <xdr:to>
      <xdr:col>81</xdr:col>
      <xdr:colOff>101600</xdr:colOff>
      <xdr:row>39</xdr:row>
      <xdr:rowOff>94031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85158</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771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132791</xdr:rowOff>
    </xdr:from>
    <xdr:to>
      <xdr:col>76</xdr:col>
      <xdr:colOff>165100</xdr:colOff>
      <xdr:row>39</xdr:row>
      <xdr:rowOff>62941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54068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4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147866</xdr:rowOff>
    </xdr:from>
    <xdr:to>
      <xdr:col>72</xdr:col>
      <xdr:colOff>38100</xdr:colOff>
      <xdr:row>39</xdr:row>
      <xdr:rowOff>78016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69143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5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99364</xdr:rowOff>
    </xdr:from>
    <xdr:to>
      <xdr:col>85</xdr:col>
      <xdr:colOff>127000</xdr:colOff>
      <xdr:row>73</xdr:row>
      <xdr:rowOff>149581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443764"/>
          <a:ext cx="838200" cy="2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90009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77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149581</xdr:rowOff>
    </xdr:from>
    <xdr:to>
      <xdr:col>81</xdr:col>
      <xdr:colOff>50800</xdr:colOff>
      <xdr:row>73</xdr:row>
      <xdr:rowOff>166763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665431"/>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166763</xdr:rowOff>
    </xdr:from>
    <xdr:to>
      <xdr:col>76</xdr:col>
      <xdr:colOff>114300</xdr:colOff>
      <xdr:row>74</xdr:row>
      <xdr:rowOff>28435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682613"/>
          <a:ext cx="8890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33608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124879</xdr:rowOff>
    </xdr:from>
    <xdr:to>
      <xdr:col>71</xdr:col>
      <xdr:colOff>177800</xdr:colOff>
      <xdr:row>74</xdr:row>
      <xdr:rowOff>28435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2640729"/>
          <a:ext cx="889000" cy="7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60951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63933</xdr:rowOff>
    </xdr:from>
    <xdr:to>
      <xdr:col>67</xdr:col>
      <xdr:colOff>101600</xdr:colOff>
      <xdr:row>76</xdr:row>
      <xdr:rowOff>165533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156660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48564</xdr:rowOff>
    </xdr:from>
    <xdr:to>
      <xdr:col>85</xdr:col>
      <xdr:colOff>177800</xdr:colOff>
      <xdr:row>72</xdr:row>
      <xdr:rowOff>150164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3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71441</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2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98781</xdr:rowOff>
    </xdr:from>
    <xdr:to>
      <xdr:col>81</xdr:col>
      <xdr:colOff>101600</xdr:colOff>
      <xdr:row>74</xdr:row>
      <xdr:rowOff>28931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61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45458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38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115963</xdr:rowOff>
    </xdr:from>
    <xdr:to>
      <xdr:col>76</xdr:col>
      <xdr:colOff>165100</xdr:colOff>
      <xdr:row>74</xdr:row>
      <xdr:rowOff>46113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62640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40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149085</xdr:rowOff>
    </xdr:from>
    <xdr:to>
      <xdr:col>72</xdr:col>
      <xdr:colOff>38100</xdr:colOff>
      <xdr:row>74</xdr:row>
      <xdr:rowOff>79235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6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95762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74079</xdr:rowOff>
    </xdr:from>
    <xdr:to>
      <xdr:col>67</xdr:col>
      <xdr:colOff>101600</xdr:colOff>
      <xdr:row>74</xdr:row>
      <xdr:rowOff>4229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5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20756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3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90926</xdr:rowOff>
    </xdr:from>
    <xdr:to>
      <xdr:col>85</xdr:col>
      <xdr:colOff>127000</xdr:colOff>
      <xdr:row>99</xdr:row>
      <xdr:rowOff>57452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550126"/>
          <a:ext cx="838200" cy="48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27000</xdr:rowOff>
    </xdr:from>
    <xdr:to>
      <xdr:col>81</xdr:col>
      <xdr:colOff>50800</xdr:colOff>
      <xdr:row>96</xdr:row>
      <xdr:rowOff>90926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486200"/>
          <a:ext cx="889000" cy="6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128503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2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27000</xdr:rowOff>
    </xdr:from>
    <xdr:to>
      <xdr:col>76</xdr:col>
      <xdr:colOff>114300</xdr:colOff>
      <xdr:row>98</xdr:row>
      <xdr:rowOff>159034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486200"/>
          <a:ext cx="889000" cy="47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56658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159034</xdr:rowOff>
    </xdr:from>
    <xdr:to>
      <xdr:col>71</xdr:col>
      <xdr:colOff>177800</xdr:colOff>
      <xdr:row>99</xdr:row>
      <xdr:rowOff>77129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61134"/>
          <a:ext cx="889000" cy="8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26564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155129</xdr:rowOff>
    </xdr:from>
    <xdr:to>
      <xdr:col>67</xdr:col>
      <xdr:colOff>101600</xdr:colOff>
      <xdr:row>98</xdr:row>
      <xdr:rowOff>85279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101806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6652</xdr:rowOff>
    </xdr:from>
    <xdr:to>
      <xdr:col>85</xdr:col>
      <xdr:colOff>177800</xdr:colOff>
      <xdr:row>99</xdr:row>
      <xdr:rowOff>108252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93029</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40126</xdr:rowOff>
    </xdr:from>
    <xdr:to>
      <xdr:col>81</xdr:col>
      <xdr:colOff>101600</xdr:colOff>
      <xdr:row>96</xdr:row>
      <xdr:rowOff>141726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49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132853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5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147650</xdr:rowOff>
    </xdr:from>
    <xdr:to>
      <xdr:col>76</xdr:col>
      <xdr:colOff>165100</xdr:colOff>
      <xdr:row>96</xdr:row>
      <xdr:rowOff>77800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4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68927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5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108234</xdr:rowOff>
    </xdr:from>
    <xdr:to>
      <xdr:col>72</xdr:col>
      <xdr:colOff>38100</xdr:colOff>
      <xdr:row>99</xdr:row>
      <xdr:rowOff>38384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1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29511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700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26329</xdr:rowOff>
    </xdr:from>
    <xdr:to>
      <xdr:col>67</xdr:col>
      <xdr:colOff>101600</xdr:colOff>
      <xdr:row>99</xdr:row>
      <xdr:rowOff>127929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9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119056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709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136042</xdr:rowOff>
    </xdr:from>
    <xdr:to>
      <xdr:col>116</xdr:col>
      <xdr:colOff>63500</xdr:colOff>
      <xdr:row>36</xdr:row>
      <xdr:rowOff>154216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308242"/>
          <a:ext cx="8382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91330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263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136042</xdr:rowOff>
    </xdr:from>
    <xdr:to>
      <xdr:col>111</xdr:col>
      <xdr:colOff>177800</xdr:colOff>
      <xdr:row>36</xdr:row>
      <xdr:rowOff>145129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308242"/>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54868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69291</xdr:rowOff>
    </xdr:from>
    <xdr:to>
      <xdr:col>107</xdr:col>
      <xdr:colOff>50800</xdr:colOff>
      <xdr:row>36</xdr:row>
      <xdr:rowOff>145129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241491"/>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35780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69291</xdr:rowOff>
    </xdr:from>
    <xdr:to>
      <xdr:col>102</xdr:col>
      <xdr:colOff>114300</xdr:colOff>
      <xdr:row>36</xdr:row>
      <xdr:rowOff>143186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241491"/>
          <a:ext cx="889000" cy="7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8748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71526</xdr:rowOff>
    </xdr:from>
    <xdr:to>
      <xdr:col>98</xdr:col>
      <xdr:colOff>38100</xdr:colOff>
      <xdr:row>38</xdr:row>
      <xdr:rowOff>1676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41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164254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5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103416</xdr:rowOff>
    </xdr:from>
    <xdr:to>
      <xdr:col>116</xdr:col>
      <xdr:colOff>114300</xdr:colOff>
      <xdr:row>37</xdr:row>
      <xdr:rowOff>33566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2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126293</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12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85242</xdr:rowOff>
    </xdr:from>
    <xdr:to>
      <xdr:col>112</xdr:col>
      <xdr:colOff>38100</xdr:colOff>
      <xdr:row>37</xdr:row>
      <xdr:rowOff>15392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2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31919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0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94329</xdr:rowOff>
    </xdr:from>
    <xdr:to>
      <xdr:col>107</xdr:col>
      <xdr:colOff>101600</xdr:colOff>
      <xdr:row>37</xdr:row>
      <xdr:rowOff>24479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2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41006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04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18491</xdr:rowOff>
    </xdr:from>
    <xdr:to>
      <xdr:col>102</xdr:col>
      <xdr:colOff>165100</xdr:colOff>
      <xdr:row>36</xdr:row>
      <xdr:rowOff>120091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1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136618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596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92386</xdr:rowOff>
    </xdr:from>
    <xdr:to>
      <xdr:col>98</xdr:col>
      <xdr:colOff>38100</xdr:colOff>
      <xdr:row>37</xdr:row>
      <xdr:rowOff>22536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26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39063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3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135586</xdr:rowOff>
    </xdr:from>
    <xdr:to>
      <xdr:col>116</xdr:col>
      <xdr:colOff>63500</xdr:colOff>
      <xdr:row>56</xdr:row>
      <xdr:rowOff>143632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736786"/>
          <a:ext cx="8382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92381</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6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141894</xdr:rowOff>
    </xdr:from>
    <xdr:to>
      <xdr:col>111</xdr:col>
      <xdr:colOff>177800</xdr:colOff>
      <xdr:row>56</xdr:row>
      <xdr:rowOff>143632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9743094"/>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30385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141894</xdr:rowOff>
    </xdr:from>
    <xdr:to>
      <xdr:col>107</xdr:col>
      <xdr:colOff>50800</xdr:colOff>
      <xdr:row>56</xdr:row>
      <xdr:rowOff>151313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743094"/>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18864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151222</xdr:rowOff>
    </xdr:from>
    <xdr:to>
      <xdr:col>102</xdr:col>
      <xdr:colOff>114300</xdr:colOff>
      <xdr:row>56</xdr:row>
      <xdr:rowOff>151313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752422"/>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51279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162555</xdr:rowOff>
    </xdr:from>
    <xdr:to>
      <xdr:col>98</xdr:col>
      <xdr:colOff>38100</xdr:colOff>
      <xdr:row>58</xdr:row>
      <xdr:rowOff>92705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83832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0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84786</xdr:rowOff>
    </xdr:from>
    <xdr:to>
      <xdr:col>116</xdr:col>
      <xdr:colOff>114300</xdr:colOff>
      <xdr:row>57</xdr:row>
      <xdr:rowOff>14936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6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107663</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53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92832</xdr:rowOff>
    </xdr:from>
    <xdr:to>
      <xdr:col>112</xdr:col>
      <xdr:colOff>38100</xdr:colOff>
      <xdr:row>57</xdr:row>
      <xdr:rowOff>22982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69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39509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46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91094</xdr:rowOff>
    </xdr:from>
    <xdr:to>
      <xdr:col>107</xdr:col>
      <xdr:colOff>101600</xdr:colOff>
      <xdr:row>57</xdr:row>
      <xdr:rowOff>21244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6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37771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46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100513</xdr:rowOff>
    </xdr:from>
    <xdr:to>
      <xdr:col>102</xdr:col>
      <xdr:colOff>165100</xdr:colOff>
      <xdr:row>57</xdr:row>
      <xdr:rowOff>30663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70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47190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47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100422</xdr:rowOff>
    </xdr:from>
    <xdr:to>
      <xdr:col>98</xdr:col>
      <xdr:colOff>38100</xdr:colOff>
      <xdr:row>57</xdr:row>
      <xdr:rowOff>30572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70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47099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4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86855</xdr:rowOff>
    </xdr:from>
    <xdr:to>
      <xdr:col>116</xdr:col>
      <xdr:colOff>63500</xdr:colOff>
      <xdr:row>74</xdr:row>
      <xdr:rowOff>97599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774155"/>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165168</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52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86855</xdr:rowOff>
    </xdr:from>
    <xdr:to>
      <xdr:col>111</xdr:col>
      <xdr:colOff>177800</xdr:colOff>
      <xdr:row>74</xdr:row>
      <xdr:rowOff>143129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74155"/>
          <a:ext cx="889000" cy="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81481</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110763</xdr:rowOff>
    </xdr:from>
    <xdr:to>
      <xdr:col>107</xdr:col>
      <xdr:colOff>50800</xdr:colOff>
      <xdr:row>74</xdr:row>
      <xdr:rowOff>143129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798063"/>
          <a:ext cx="889000" cy="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65879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110763</xdr:rowOff>
    </xdr:from>
    <xdr:to>
      <xdr:col>102</xdr:col>
      <xdr:colOff>114300</xdr:colOff>
      <xdr:row>74</xdr:row>
      <xdr:rowOff>155340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79806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120344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54400</xdr:rowOff>
    </xdr:from>
    <xdr:to>
      <xdr:col>98</xdr:col>
      <xdr:colOff>38100</xdr:colOff>
      <xdr:row>76</xdr:row>
      <xdr:rowOff>156000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147127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46799</xdr:rowOff>
    </xdr:from>
    <xdr:to>
      <xdr:col>116</xdr:col>
      <xdr:colOff>114300</xdr:colOff>
      <xdr:row>74</xdr:row>
      <xdr:rowOff>148399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69676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8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36055</xdr:rowOff>
    </xdr:from>
    <xdr:to>
      <xdr:col>112</xdr:col>
      <xdr:colOff>38100</xdr:colOff>
      <xdr:row>74</xdr:row>
      <xdr:rowOff>137655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154182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9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92329</xdr:rowOff>
    </xdr:from>
    <xdr:to>
      <xdr:col>107</xdr:col>
      <xdr:colOff>101600</xdr:colOff>
      <xdr:row>75</xdr:row>
      <xdr:rowOff>22479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39006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55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59963</xdr:rowOff>
    </xdr:from>
    <xdr:to>
      <xdr:col>102</xdr:col>
      <xdr:colOff>165100</xdr:colOff>
      <xdr:row>74</xdr:row>
      <xdr:rowOff>161563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6640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104540</xdr:rowOff>
    </xdr:from>
    <xdr:to>
      <xdr:col>98</xdr:col>
      <xdr:colOff>38100</xdr:colOff>
      <xdr:row>75</xdr:row>
      <xdr:rowOff>34690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51217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約７２３，０００円となっている。人件費は、住民一人当たり１１８，０５４円と前年度より５，３４３円増加しており、類似団体と比較して一人当たりのコストが高い状態となっている。これは、常勤職員数に増減は無いものの、こども園等の施設運営に携わる会計年度任用職員の報酬等の増加が要因である。維持補修費は、住民一人当たり１８，１４２円となっており、類似団体平均と比較して一人当たりのコストが高い状況となっている。これは、冬期間の除排雪作業に係る経費が類似団体に比べて大幅に多いことが主な要因である。補助費等は、住民一人当たり１３０，２９１円と前年度より２１，８３６円増加しており、類似団体平均と比較して一人当たりのコストが高い状況となっている。これは、農林水産業費において農家に対する多面的機能支払交付金事業を継続していること加え、令和５年度は大曲仙北広域市町村圏組合が実施する新南部斎場建設事業等に係る負担金の増加が主な要因である。物件費は、住民一人当たり１０８，３９６円と前年度より４，５０８円増加しており、類似団体平均と比較して一人当たりのコストが高い状況となっている。これは、エネルギー・食料品等価格高騰支援換金業務委託料の増加、情報システム機器借上料の増加が主な要因である。普通建設事業費は、前年度より４，９６８円減少したが、類似団体平均と比較して一人当たりのコストが高い状況となっている。これは、学校給食センター施設整備工事費の増加、庁舎施設設備改修工事費の増加等が主な要因である。扶助費は、住民一人当たり８０，２１０円と前年度より１０，６９８円増加した。これはエネルギー・食料品等価格高騰支援給付金事業費の増加が主な要因である。公債費は、住民一人当たり９０，１７６円となっており、類似団体平均と比較して一人当たりのコストが高い状況となっている。これは、任意の繰上償還が主な要因である。積立金は、住民一人あたり２，５３７円と前年度より２９，４５０円減少している。これはふるさと美郷子ども育成基金積立金が増加したが減債基金積立金の減少が大きかったこと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今後も、第４次美郷町職員定員適正化計画に基づく定員管理の適正化、財政健全化方針に基づく物件費等の経常経費の削減の取組及び繰上償還などを着実に実施していくことで、コストの削減に努める。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17,831
17,762
168.32
13,639,146
12,894,649
575,019
8,186,578
8,907,981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31115</xdr:rowOff>
    </xdr:from>
    <xdr:to>
      <xdr:col>24</xdr:col>
      <xdr:colOff>63500</xdr:colOff>
      <xdr:row>35</xdr:row>
      <xdr:rowOff>36068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1865"/>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5986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36068</xdr:rowOff>
    </xdr:from>
    <xdr:to>
      <xdr:col>19</xdr:col>
      <xdr:colOff>177800</xdr:colOff>
      <xdr:row>35</xdr:row>
      <xdr:rowOff>43307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681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43307</xdr:rowOff>
    </xdr:from>
    <xdr:to>
      <xdr:col>15</xdr:col>
      <xdr:colOff>50800</xdr:colOff>
      <xdr:row>35</xdr:row>
      <xdr:rowOff>140081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4057"/>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50944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139319</xdr:rowOff>
    </xdr:from>
    <xdr:to>
      <xdr:col>10</xdr:col>
      <xdr:colOff>114300</xdr:colOff>
      <xdr:row>35</xdr:row>
      <xdr:rowOff>140081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00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134620</xdr:rowOff>
    </xdr:from>
    <xdr:to>
      <xdr:col>6</xdr:col>
      <xdr:colOff>38100</xdr:colOff>
      <xdr:row>39</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151765</xdr:rowOff>
    </xdr:from>
    <xdr:to>
      <xdr:col>24</xdr:col>
      <xdr:colOff>114300</xdr:colOff>
      <xdr:row>35</xdr:row>
      <xdr:rowOff>81915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156718</xdr:rowOff>
    </xdr:from>
    <xdr:to>
      <xdr:col>20</xdr:col>
      <xdr:colOff>38100</xdr:colOff>
      <xdr:row>35</xdr:row>
      <xdr:rowOff>86868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103395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163957</xdr:rowOff>
    </xdr:from>
    <xdr:to>
      <xdr:col>15</xdr:col>
      <xdr:colOff>101600</xdr:colOff>
      <xdr:row>35</xdr:row>
      <xdr:rowOff>94107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110634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89281</xdr:rowOff>
    </xdr:from>
    <xdr:to>
      <xdr:col>10</xdr:col>
      <xdr:colOff>165100</xdr:colOff>
      <xdr:row>36</xdr:row>
      <xdr:rowOff>19431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35958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88519</xdr:rowOff>
    </xdr:from>
    <xdr:to>
      <xdr:col>6</xdr:col>
      <xdr:colOff>38100</xdr:colOff>
      <xdr:row>36</xdr:row>
      <xdr:rowOff>18669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35196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12303</xdr:rowOff>
    </xdr:from>
    <xdr:to>
      <xdr:col>24</xdr:col>
      <xdr:colOff>62865</xdr:colOff>
      <xdr:row>58</xdr:row>
      <xdr:rowOff>113144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56253"/>
          <a:ext cx="1270" cy="13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116971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113144</xdr:rowOff>
    </xdr:from>
    <xdr:to>
      <xdr:col>24</xdr:col>
      <xdr:colOff>152400</xdr:colOff>
      <xdr:row>58</xdr:row>
      <xdr:rowOff>113144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130430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53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12303</xdr:rowOff>
    </xdr:from>
    <xdr:to>
      <xdr:col>24</xdr:col>
      <xdr:colOff>152400</xdr:colOff>
      <xdr:row>51</xdr:row>
      <xdr:rowOff>12303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5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95771</xdr:rowOff>
    </xdr:from>
    <xdr:to>
      <xdr:col>24</xdr:col>
      <xdr:colOff>63500</xdr:colOff>
      <xdr:row>57</xdr:row>
      <xdr:rowOff>123089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696971"/>
          <a:ext cx="838200" cy="19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75696</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3339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52819</xdr:rowOff>
    </xdr:from>
    <xdr:to>
      <xdr:col>24</xdr:col>
      <xdr:colOff>114300</xdr:colOff>
      <xdr:row>55</xdr:row>
      <xdr:rowOff>154419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4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95771</xdr:rowOff>
    </xdr:from>
    <xdr:to>
      <xdr:col>19</xdr:col>
      <xdr:colOff>177800</xdr:colOff>
      <xdr:row>56</xdr:row>
      <xdr:rowOff>103477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696971"/>
          <a:ext cx="889000" cy="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2470</xdr:rowOff>
    </xdr:from>
    <xdr:to>
      <xdr:col>20</xdr:col>
      <xdr:colOff>38100</xdr:colOff>
      <xdr:row>55</xdr:row>
      <xdr:rowOff>104070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4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120597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2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55966</xdr:rowOff>
    </xdr:from>
    <xdr:to>
      <xdr:col>15</xdr:col>
      <xdr:colOff>50800</xdr:colOff>
      <xdr:row>56</xdr:row>
      <xdr:rowOff>103477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971366"/>
          <a:ext cx="889000" cy="7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142831</xdr:rowOff>
    </xdr:from>
    <xdr:to>
      <xdr:col>15</xdr:col>
      <xdr:colOff>101600</xdr:colOff>
      <xdr:row>55</xdr:row>
      <xdr:rowOff>72981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40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89508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17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55966</xdr:rowOff>
    </xdr:from>
    <xdr:to>
      <xdr:col>10</xdr:col>
      <xdr:colOff>114300</xdr:colOff>
      <xdr:row>58</xdr:row>
      <xdr:rowOff>105734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971366"/>
          <a:ext cx="889000" cy="107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57344</xdr:rowOff>
    </xdr:from>
    <xdr:to>
      <xdr:col>10</xdr:col>
      <xdr:colOff>165100</xdr:colOff>
      <xdr:row>50</xdr:row>
      <xdr:rowOff>158944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4021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0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95824</xdr:rowOff>
    </xdr:from>
    <xdr:to>
      <xdr:col>6</xdr:col>
      <xdr:colOff>38100</xdr:colOff>
      <xdr:row>58</xdr:row>
      <xdr:rowOff>25974</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42501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4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72289</xdr:rowOff>
    </xdr:from>
    <xdr:to>
      <xdr:col>24</xdr:col>
      <xdr:colOff>114300</xdr:colOff>
      <xdr:row>58</xdr:row>
      <xdr:rowOff>2439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50716</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44971</xdr:rowOff>
    </xdr:from>
    <xdr:to>
      <xdr:col>20</xdr:col>
      <xdr:colOff>38100</xdr:colOff>
      <xdr:row>56</xdr:row>
      <xdr:rowOff>146571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64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137698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73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52677</xdr:rowOff>
    </xdr:from>
    <xdr:to>
      <xdr:col>15</xdr:col>
      <xdr:colOff>101600</xdr:colOff>
      <xdr:row>56</xdr:row>
      <xdr:rowOff>154277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65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145404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74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5166</xdr:rowOff>
    </xdr:from>
    <xdr:to>
      <xdr:col>10</xdr:col>
      <xdr:colOff>165100</xdr:colOff>
      <xdr:row>52</xdr:row>
      <xdr:rowOff>106766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92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97893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901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54934</xdr:rowOff>
    </xdr:from>
    <xdr:to>
      <xdr:col>6</xdr:col>
      <xdr:colOff>38100</xdr:colOff>
      <xdr:row>58</xdr:row>
      <xdr:rowOff>156534</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147661</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09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13780</xdr:rowOff>
    </xdr:from>
    <xdr:to>
      <xdr:col>24</xdr:col>
      <xdr:colOff>63500</xdr:colOff>
      <xdr:row>75</xdr:row>
      <xdr:rowOff>4305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701080"/>
          <a:ext cx="838200" cy="1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75963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763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71006</xdr:rowOff>
    </xdr:from>
    <xdr:to>
      <xdr:col>19</xdr:col>
      <xdr:colOff>177800</xdr:colOff>
      <xdr:row>75</xdr:row>
      <xdr:rowOff>4305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758306"/>
          <a:ext cx="889000" cy="10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140009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71006</xdr:rowOff>
    </xdr:from>
    <xdr:to>
      <xdr:col>15</xdr:col>
      <xdr:colOff>50800</xdr:colOff>
      <xdr:row>76</xdr:row>
      <xdr:rowOff>97992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758306"/>
          <a:ext cx="889000" cy="3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9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97992</xdr:rowOff>
    </xdr:from>
    <xdr:to>
      <xdr:col>10</xdr:col>
      <xdr:colOff>114300</xdr:colOff>
      <xdr:row>77</xdr:row>
      <xdr:rowOff>48006</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28192"/>
          <a:ext cx="889000" cy="12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85692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134430</xdr:rowOff>
    </xdr:from>
    <xdr:to>
      <xdr:col>24</xdr:col>
      <xdr:colOff>114300</xdr:colOff>
      <xdr:row>74</xdr:row>
      <xdr:rowOff>64580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6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157307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50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124955</xdr:rowOff>
    </xdr:from>
    <xdr:to>
      <xdr:col>20</xdr:col>
      <xdr:colOff>38100</xdr:colOff>
      <xdr:row>75</xdr:row>
      <xdr:rowOff>55105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81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71632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58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20206</xdr:rowOff>
    </xdr:from>
    <xdr:to>
      <xdr:col>15</xdr:col>
      <xdr:colOff>101600</xdr:colOff>
      <xdr:row>74</xdr:row>
      <xdr:rowOff>121806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70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138333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48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47192</xdr:rowOff>
    </xdr:from>
    <xdr:to>
      <xdr:col>10</xdr:col>
      <xdr:colOff>165100</xdr:colOff>
      <xdr:row>76</xdr:row>
      <xdr:rowOff>148792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7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165320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85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168656</xdr:rowOff>
    </xdr:from>
    <xdr:to>
      <xdr:col>6</xdr:col>
      <xdr:colOff>38100</xdr:colOff>
      <xdr:row>77</xdr:row>
      <xdr:rowOff>98806</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1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115333</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97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95531</xdr:rowOff>
    </xdr:from>
    <xdr:to>
      <xdr:col>24</xdr:col>
      <xdr:colOff>63500</xdr:colOff>
      <xdr:row>96</xdr:row>
      <xdr:rowOff>42594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211831"/>
          <a:ext cx="838200" cy="28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162393</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45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42594</xdr:rowOff>
    </xdr:from>
    <xdr:to>
      <xdr:col>19</xdr:col>
      <xdr:colOff>177800</xdr:colOff>
      <xdr:row>96</xdr:row>
      <xdr:rowOff>148893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501794"/>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138699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9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148893</xdr:rowOff>
    </xdr:from>
    <xdr:to>
      <xdr:col>15</xdr:col>
      <xdr:colOff>50800</xdr:colOff>
      <xdr:row>97</xdr:row>
      <xdr:rowOff>121886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608093"/>
          <a:ext cx="889000" cy="14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127213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2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121886</xdr:rowOff>
    </xdr:from>
    <xdr:to>
      <xdr:col>10</xdr:col>
      <xdr:colOff>114300</xdr:colOff>
      <xdr:row>97</xdr:row>
      <xdr:rowOff>146149</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52536"/>
          <a:ext cx="889000" cy="2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110927</xdr:rowOff>
    </xdr:from>
    <xdr:to>
      <xdr:col>6</xdr:col>
      <xdr:colOff>38100</xdr:colOff>
      <xdr:row>98</xdr:row>
      <xdr:rowOff>41077</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32204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83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44731</xdr:rowOff>
    </xdr:from>
    <xdr:to>
      <xdr:col>24</xdr:col>
      <xdr:colOff>114300</xdr:colOff>
      <xdr:row>94</xdr:row>
      <xdr:rowOff>146331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1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67608</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01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163244</xdr:rowOff>
    </xdr:from>
    <xdr:to>
      <xdr:col>20</xdr:col>
      <xdr:colOff>38100</xdr:colOff>
      <xdr:row>96</xdr:row>
      <xdr:rowOff>93394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4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109921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22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98093</xdr:rowOff>
    </xdr:from>
    <xdr:to>
      <xdr:col>15</xdr:col>
      <xdr:colOff>101600</xdr:colOff>
      <xdr:row>97</xdr:row>
      <xdr:rowOff>28243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5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19370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65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71086</xdr:rowOff>
    </xdr:from>
    <xdr:to>
      <xdr:col>10</xdr:col>
      <xdr:colOff>165100</xdr:colOff>
      <xdr:row>98</xdr:row>
      <xdr:rowOff>1236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0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163813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79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95349</xdr:rowOff>
    </xdr:from>
    <xdr:to>
      <xdr:col>6</xdr:col>
      <xdr:colOff>38100</xdr:colOff>
      <xdr:row>98</xdr:row>
      <xdr:rowOff>25499</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42026</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50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85293</xdr:rowOff>
    </xdr:from>
    <xdr:to>
      <xdr:col>55</xdr:col>
      <xdr:colOff>0</xdr:colOff>
      <xdr:row>37</xdr:row>
      <xdr:rowOff>88493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28943"/>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44111</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6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78435</xdr:rowOff>
    </xdr:from>
    <xdr:to>
      <xdr:col>50</xdr:col>
      <xdr:colOff>114300</xdr:colOff>
      <xdr:row>37</xdr:row>
      <xdr:rowOff>88493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250635"/>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78435</xdr:rowOff>
    </xdr:from>
    <xdr:to>
      <xdr:col>45</xdr:col>
      <xdr:colOff>177800</xdr:colOff>
      <xdr:row>37</xdr:row>
      <xdr:rowOff>26314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250635"/>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169740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34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26314</xdr:rowOff>
    </xdr:from>
    <xdr:to>
      <xdr:col>41</xdr:col>
      <xdr:colOff>50800</xdr:colOff>
      <xdr:row>38</xdr:row>
      <xdr:rowOff>58318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369964"/>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114876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68326</xdr:rowOff>
    </xdr:from>
    <xdr:to>
      <xdr:col>36</xdr:col>
      <xdr:colOff>165100</xdr:colOff>
      <xdr:row>36</xdr:row>
      <xdr:rowOff>169926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15003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34493</xdr:rowOff>
    </xdr:from>
    <xdr:to>
      <xdr:col>55</xdr:col>
      <xdr:colOff>50800</xdr:colOff>
      <xdr:row>37</xdr:row>
      <xdr:rowOff>136093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12920</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356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37693</xdr:rowOff>
    </xdr:from>
    <xdr:to>
      <xdr:col>50</xdr:col>
      <xdr:colOff>165100</xdr:colOff>
      <xdr:row>37</xdr:row>
      <xdr:rowOff>139293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130421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4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27635</xdr:rowOff>
    </xdr:from>
    <xdr:to>
      <xdr:col>46</xdr:col>
      <xdr:colOff>38100</xdr:colOff>
      <xdr:row>36</xdr:row>
      <xdr:rowOff>129235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145762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597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146964</xdr:rowOff>
    </xdr:from>
    <xdr:to>
      <xdr:col>41</xdr:col>
      <xdr:colOff>101600</xdr:colOff>
      <xdr:row>37</xdr:row>
      <xdr:rowOff>77114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93641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0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7518</xdr:rowOff>
    </xdr:from>
    <xdr:to>
      <xdr:col>36</xdr:col>
      <xdr:colOff>165100</xdr:colOff>
      <xdr:row>38</xdr:row>
      <xdr:rowOff>109118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100245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15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168161</xdr:rowOff>
    </xdr:from>
    <xdr:to>
      <xdr:col>55</xdr:col>
      <xdr:colOff>0</xdr:colOff>
      <xdr:row>54</xdr:row>
      <xdr:rowOff>3259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083561"/>
          <a:ext cx="838200" cy="17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141263</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71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26788</xdr:rowOff>
    </xdr:from>
    <xdr:to>
      <xdr:col>50</xdr:col>
      <xdr:colOff>114300</xdr:colOff>
      <xdr:row>52</xdr:row>
      <xdr:rowOff>168161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8942188"/>
          <a:ext cx="889000" cy="14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44255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57600</xdr:rowOff>
    </xdr:from>
    <xdr:to>
      <xdr:col>45</xdr:col>
      <xdr:colOff>177800</xdr:colOff>
      <xdr:row>52</xdr:row>
      <xdr:rowOff>26788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8630100"/>
          <a:ext cx="889000" cy="3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81467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57600</xdr:rowOff>
    </xdr:from>
    <xdr:to>
      <xdr:col>41</xdr:col>
      <xdr:colOff>50800</xdr:colOff>
      <xdr:row>53</xdr:row>
      <xdr:rowOff>120432</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8630100"/>
          <a:ext cx="889000" cy="57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72944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66285</xdr:rowOff>
    </xdr:from>
    <xdr:to>
      <xdr:col>36</xdr:col>
      <xdr:colOff>165100</xdr:colOff>
      <xdr:row>57</xdr:row>
      <xdr:rowOff>167885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159012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123909</xdr:rowOff>
    </xdr:from>
    <xdr:to>
      <xdr:col>55</xdr:col>
      <xdr:colOff>50800</xdr:colOff>
      <xdr:row>54</xdr:row>
      <xdr:rowOff>54059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21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146786</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06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117361</xdr:rowOff>
    </xdr:from>
    <xdr:to>
      <xdr:col>50</xdr:col>
      <xdr:colOff>165100</xdr:colOff>
      <xdr:row>53</xdr:row>
      <xdr:rowOff>47511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0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64038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880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147438</xdr:rowOff>
    </xdr:from>
    <xdr:to>
      <xdr:col>46</xdr:col>
      <xdr:colOff>38100</xdr:colOff>
      <xdr:row>52</xdr:row>
      <xdr:rowOff>77588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88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94115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866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6800</xdr:rowOff>
    </xdr:from>
    <xdr:to>
      <xdr:col>41</xdr:col>
      <xdr:colOff>101600</xdr:colOff>
      <xdr:row>50</xdr:row>
      <xdr:rowOff>108400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85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48</xdr:row>
      <xdr:rowOff>124927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83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69632</xdr:rowOff>
    </xdr:from>
    <xdr:to>
      <xdr:col>36</xdr:col>
      <xdr:colOff>165100</xdr:colOff>
      <xdr:row>53</xdr:row>
      <xdr:rowOff>171232</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15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16309</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893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146362</xdr:rowOff>
    </xdr:from>
    <xdr:to>
      <xdr:col>55</xdr:col>
      <xdr:colOff>0</xdr:colOff>
      <xdr:row>72</xdr:row>
      <xdr:rowOff>55673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2319312"/>
          <a:ext cx="838200" cy="8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131106</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98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146362</xdr:rowOff>
    </xdr:from>
    <xdr:to>
      <xdr:col>50</xdr:col>
      <xdr:colOff>114300</xdr:colOff>
      <xdr:row>72</xdr:row>
      <xdr:rowOff>75235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2319312"/>
          <a:ext cx="889000" cy="10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160368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0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128336</xdr:rowOff>
    </xdr:from>
    <xdr:to>
      <xdr:col>45</xdr:col>
      <xdr:colOff>177800</xdr:colOff>
      <xdr:row>72</xdr:row>
      <xdr:rowOff>75235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2301286"/>
          <a:ext cx="889000" cy="11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128336</xdr:rowOff>
    </xdr:from>
    <xdr:to>
      <xdr:col>41</xdr:col>
      <xdr:colOff>50800</xdr:colOff>
      <xdr:row>74</xdr:row>
      <xdr:rowOff>62335</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2301286"/>
          <a:ext cx="889000" cy="4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125392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79559</xdr:rowOff>
    </xdr:from>
    <xdr:to>
      <xdr:col>36</xdr:col>
      <xdr:colOff>165100</xdr:colOff>
      <xdr:row>78</xdr:row>
      <xdr:rowOff>9709</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4873</xdr:rowOff>
    </xdr:from>
    <xdr:to>
      <xdr:col>55</xdr:col>
      <xdr:colOff>50800</xdr:colOff>
      <xdr:row>72</xdr:row>
      <xdr:rowOff>106473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23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27750</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220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95562</xdr:rowOff>
    </xdr:from>
    <xdr:to>
      <xdr:col>50</xdr:col>
      <xdr:colOff>165100</xdr:colOff>
      <xdr:row>72</xdr:row>
      <xdr:rowOff>25712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22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42239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204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24435</xdr:rowOff>
    </xdr:from>
    <xdr:to>
      <xdr:col>46</xdr:col>
      <xdr:colOff>38100</xdr:colOff>
      <xdr:row>72</xdr:row>
      <xdr:rowOff>126035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236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142562</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214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77536</xdr:rowOff>
    </xdr:from>
    <xdr:to>
      <xdr:col>41</xdr:col>
      <xdr:colOff>101600</xdr:colOff>
      <xdr:row>72</xdr:row>
      <xdr:rowOff>7686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22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24213</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20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11535</xdr:rowOff>
    </xdr:from>
    <xdr:to>
      <xdr:col>36</xdr:col>
      <xdr:colOff>165100</xdr:colOff>
      <xdr:row>74</xdr:row>
      <xdr:rowOff>113135</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269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129662</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247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93332</xdr:rowOff>
    </xdr:from>
    <xdr:to>
      <xdr:col>55</xdr:col>
      <xdr:colOff>0</xdr:colOff>
      <xdr:row>92</xdr:row>
      <xdr:rowOff>34982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9639300" y="15695282"/>
          <a:ext cx="838200" cy="1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61955</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178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93332</xdr:rowOff>
    </xdr:from>
    <xdr:to>
      <xdr:col>50</xdr:col>
      <xdr:colOff>114300</xdr:colOff>
      <xdr:row>91</xdr:row>
      <xdr:rowOff>103829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5695282"/>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154785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103829</xdr:rowOff>
    </xdr:from>
    <xdr:to>
      <xdr:col>45</xdr:col>
      <xdr:colOff>177800</xdr:colOff>
      <xdr:row>93</xdr:row>
      <xdr:rowOff>48794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7861300" y="15705779"/>
          <a:ext cx="889000" cy="28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42239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48794</xdr:rowOff>
    </xdr:from>
    <xdr:to>
      <xdr:col>41</xdr:col>
      <xdr:colOff>50800</xdr:colOff>
      <xdr:row>95</xdr:row>
      <xdr:rowOff>51612</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5993644"/>
          <a:ext cx="889000" cy="34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155632</xdr:rowOff>
    </xdr:from>
    <xdr:to>
      <xdr:col>55</xdr:col>
      <xdr:colOff>50800</xdr:colOff>
      <xdr:row>92</xdr:row>
      <xdr:rowOff>85782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57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7059</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56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42532</xdr:rowOff>
    </xdr:from>
    <xdr:to>
      <xdr:col>50</xdr:col>
      <xdr:colOff>165100</xdr:colOff>
      <xdr:row>91</xdr:row>
      <xdr:rowOff>144132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564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160659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541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53029</xdr:rowOff>
    </xdr:from>
    <xdr:to>
      <xdr:col>46</xdr:col>
      <xdr:colOff>38100</xdr:colOff>
      <xdr:row>91</xdr:row>
      <xdr:rowOff>154629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56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171156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54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169444</xdr:rowOff>
    </xdr:from>
    <xdr:to>
      <xdr:col>41</xdr:col>
      <xdr:colOff>101600</xdr:colOff>
      <xdr:row>93</xdr:row>
      <xdr:rowOff>99594</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5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116121</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571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xdr:rowOff>
    </xdr:from>
    <xdr:to>
      <xdr:col>36</xdr:col>
      <xdr:colOff>165100</xdr:colOff>
      <xdr:row>95</xdr:row>
      <xdr:rowOff>102412</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28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118939</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06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165353</xdr:rowOff>
    </xdr:from>
    <xdr:to>
      <xdr:col>85</xdr:col>
      <xdr:colOff>127000</xdr:colOff>
      <xdr:row>38</xdr:row>
      <xdr:rowOff>10303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09003"/>
          <a:ext cx="838200" cy="1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10303</xdr:rowOff>
    </xdr:from>
    <xdr:to>
      <xdr:col>81</xdr:col>
      <xdr:colOff>50800</xdr:colOff>
      <xdr:row>38</xdr:row>
      <xdr:rowOff>10633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25403"/>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60693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10633</xdr:rowOff>
    </xdr:from>
    <xdr:to>
      <xdr:col>76</xdr:col>
      <xdr:colOff>114300</xdr:colOff>
      <xdr:row>38</xdr:row>
      <xdr:rowOff>19927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25733"/>
          <a:ext cx="889000" cy="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61913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151176</xdr:rowOff>
    </xdr:from>
    <xdr:to>
      <xdr:col>71</xdr:col>
      <xdr:colOff>177800</xdr:colOff>
      <xdr:row>38</xdr:row>
      <xdr:rowOff>19927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94826"/>
          <a:ext cx="8890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61706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1703</xdr:rowOff>
    </xdr:from>
    <xdr:to>
      <xdr:col>67</xdr:col>
      <xdr:colOff>101600</xdr:colOff>
      <xdr:row>38</xdr:row>
      <xdr:rowOff>103303</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5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94430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114553</xdr:rowOff>
    </xdr:from>
    <xdr:to>
      <xdr:col>85</xdr:col>
      <xdr:colOff>177800</xdr:colOff>
      <xdr:row>38</xdr:row>
      <xdr:rowOff>44703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90159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3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130953</xdr:rowOff>
    </xdr:from>
    <xdr:to>
      <xdr:col>81</xdr:col>
      <xdr:colOff>101600</xdr:colOff>
      <xdr:row>38</xdr:row>
      <xdr:rowOff>61103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7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77630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24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131282</xdr:rowOff>
    </xdr:from>
    <xdr:to>
      <xdr:col>76</xdr:col>
      <xdr:colOff>165100</xdr:colOff>
      <xdr:row>38</xdr:row>
      <xdr:rowOff>61432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7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77959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25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140577</xdr:rowOff>
    </xdr:from>
    <xdr:to>
      <xdr:col>72</xdr:col>
      <xdr:colOff>38100</xdr:colOff>
      <xdr:row>38</xdr:row>
      <xdr:rowOff>70727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61854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100376</xdr:rowOff>
    </xdr:from>
    <xdr:to>
      <xdr:col>67</xdr:col>
      <xdr:colOff>101600</xdr:colOff>
      <xdr:row>38</xdr:row>
      <xdr:rowOff>30525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440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47053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21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38494</xdr:rowOff>
    </xdr:from>
    <xdr:to>
      <xdr:col>85</xdr:col>
      <xdr:colOff>127000</xdr:colOff>
      <xdr:row>55</xdr:row>
      <xdr:rowOff>160909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468244"/>
          <a:ext cx="838200" cy="12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113301</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43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71679</xdr:rowOff>
    </xdr:from>
    <xdr:to>
      <xdr:col>81</xdr:col>
      <xdr:colOff>50800</xdr:colOff>
      <xdr:row>55</xdr:row>
      <xdr:rowOff>160909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501429"/>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126940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72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71679</xdr:rowOff>
    </xdr:from>
    <xdr:to>
      <xdr:col>76</xdr:col>
      <xdr:colOff>114300</xdr:colOff>
      <xdr:row>55</xdr:row>
      <xdr:rowOff>72669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501429"/>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152290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39560</xdr:rowOff>
    </xdr:from>
    <xdr:to>
      <xdr:col>71</xdr:col>
      <xdr:colOff>177800</xdr:colOff>
      <xdr:row>55</xdr:row>
      <xdr:rowOff>72669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469310"/>
          <a:ext cx="8890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126178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43802</xdr:rowOff>
    </xdr:from>
    <xdr:to>
      <xdr:col>67</xdr:col>
      <xdr:colOff>101600</xdr:colOff>
      <xdr:row>57</xdr:row>
      <xdr:rowOff>145402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136529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0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159144</xdr:rowOff>
    </xdr:from>
    <xdr:to>
      <xdr:col>85</xdr:col>
      <xdr:colOff>177800</xdr:colOff>
      <xdr:row>55</xdr:row>
      <xdr:rowOff>89294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41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10571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26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110109</xdr:rowOff>
    </xdr:from>
    <xdr:to>
      <xdr:col>81</xdr:col>
      <xdr:colOff>101600</xdr:colOff>
      <xdr:row>56</xdr:row>
      <xdr:rowOff>40259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5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56786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3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20879</xdr:rowOff>
    </xdr:from>
    <xdr:to>
      <xdr:col>76</xdr:col>
      <xdr:colOff>165100</xdr:colOff>
      <xdr:row>55</xdr:row>
      <xdr:rowOff>122479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4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139006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22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21869</xdr:rowOff>
    </xdr:from>
    <xdr:to>
      <xdr:col>72</xdr:col>
      <xdr:colOff>38100</xdr:colOff>
      <xdr:row>55</xdr:row>
      <xdr:rowOff>123469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4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139996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22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160210</xdr:rowOff>
    </xdr:from>
    <xdr:to>
      <xdr:col>67</xdr:col>
      <xdr:colOff>101600</xdr:colOff>
      <xdr:row>55</xdr:row>
      <xdr:rowOff>90360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41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106887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19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43231</xdr:rowOff>
    </xdr:from>
    <xdr:to>
      <xdr:col>85</xdr:col>
      <xdr:colOff>127000</xdr:colOff>
      <xdr:row>79</xdr:row>
      <xdr:rowOff>44425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7781"/>
          <a:ext cx="8382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12142</xdr:rowOff>
    </xdr:from>
    <xdr:to>
      <xdr:col>81</xdr:col>
      <xdr:colOff>50800</xdr:colOff>
      <xdr:row>79</xdr:row>
      <xdr:rowOff>43231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56692"/>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12142</xdr:rowOff>
    </xdr:from>
    <xdr:to>
      <xdr:col>76</xdr:col>
      <xdr:colOff>114300</xdr:colOff>
      <xdr:row>79</xdr:row>
      <xdr:rowOff>27215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56692"/>
          <a:ext cx="889000" cy="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27215</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71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119202</xdr:rowOff>
    </xdr:from>
    <xdr:to>
      <xdr:col>67</xdr:col>
      <xdr:colOff>101600</xdr:colOff>
      <xdr:row>79</xdr:row>
      <xdr:rowOff>49352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9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65879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165075</xdr:rowOff>
    </xdr:from>
    <xdr:to>
      <xdr:col>85</xdr:col>
      <xdr:colOff>177800</xdr:colOff>
      <xdr:row>79</xdr:row>
      <xdr:rowOff>95225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80002</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53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163881</xdr:rowOff>
    </xdr:from>
    <xdr:to>
      <xdr:col>81</xdr:col>
      <xdr:colOff>101600</xdr:colOff>
      <xdr:row>79</xdr:row>
      <xdr:rowOff>94031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85158</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24333" y="13629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132792</xdr:rowOff>
    </xdr:from>
    <xdr:to>
      <xdr:col>76</xdr:col>
      <xdr:colOff>165100</xdr:colOff>
      <xdr:row>79</xdr:row>
      <xdr:rowOff>62942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54069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9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147865</xdr:rowOff>
    </xdr:from>
    <xdr:to>
      <xdr:col>72</xdr:col>
      <xdr:colOff>38100</xdr:colOff>
      <xdr:row>79</xdr:row>
      <xdr:rowOff>78015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2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69142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1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99301</xdr:rowOff>
    </xdr:from>
    <xdr:to>
      <xdr:col>85</xdr:col>
      <xdr:colOff>127000</xdr:colOff>
      <xdr:row>93</xdr:row>
      <xdr:rowOff>149580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5872701"/>
          <a:ext cx="838200" cy="2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89997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06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149580</xdr:rowOff>
    </xdr:from>
    <xdr:to>
      <xdr:col>81</xdr:col>
      <xdr:colOff>50800</xdr:colOff>
      <xdr:row>93</xdr:row>
      <xdr:rowOff>166763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094430"/>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166763</xdr:rowOff>
    </xdr:from>
    <xdr:to>
      <xdr:col>76</xdr:col>
      <xdr:colOff>114300</xdr:colOff>
      <xdr:row>94</xdr:row>
      <xdr:rowOff>28435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111613"/>
          <a:ext cx="8890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33596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124879</xdr:rowOff>
    </xdr:from>
    <xdr:to>
      <xdr:col>71</xdr:col>
      <xdr:colOff>177800</xdr:colOff>
      <xdr:row>94</xdr:row>
      <xdr:rowOff>28435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069729"/>
          <a:ext cx="889000" cy="7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60938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63919</xdr:rowOff>
    </xdr:from>
    <xdr:to>
      <xdr:col>67</xdr:col>
      <xdr:colOff>101600</xdr:colOff>
      <xdr:row>96</xdr:row>
      <xdr:rowOff>165519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156646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48501</xdr:rowOff>
    </xdr:from>
    <xdr:to>
      <xdr:col>85</xdr:col>
      <xdr:colOff>177800</xdr:colOff>
      <xdr:row>92</xdr:row>
      <xdr:rowOff>150101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8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71378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6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98780</xdr:rowOff>
    </xdr:from>
    <xdr:to>
      <xdr:col>81</xdr:col>
      <xdr:colOff>101600</xdr:colOff>
      <xdr:row>94</xdr:row>
      <xdr:rowOff>28930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45457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1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115963</xdr:rowOff>
    </xdr:from>
    <xdr:to>
      <xdr:col>76</xdr:col>
      <xdr:colOff>165100</xdr:colOff>
      <xdr:row>94</xdr:row>
      <xdr:rowOff>46113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0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62640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83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149085</xdr:rowOff>
    </xdr:from>
    <xdr:to>
      <xdr:col>72</xdr:col>
      <xdr:colOff>38100</xdr:colOff>
      <xdr:row>94</xdr:row>
      <xdr:rowOff>79235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0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95762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8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74079</xdr:rowOff>
    </xdr:from>
    <xdr:to>
      <xdr:col>67</xdr:col>
      <xdr:colOff>101600</xdr:colOff>
      <xdr:row>94</xdr:row>
      <xdr:rowOff>4229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01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20756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7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171196</xdr:rowOff>
    </xdr:from>
    <xdr:to>
      <xdr:col>98</xdr:col>
      <xdr:colOff>38100</xdr:colOff>
      <xdr:row>38</xdr:row>
      <xdr:rowOff>101346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117873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主な構成項目である農林水産業費は、住民一人当たり５８，３５６円となっており、類似団体平均と比較して一人あたりのコストが高い状況となっている。これは、基幹産業である農業に関連し、農地・水環境の適正管理を推進する多面的機能支払交付金事業を平成２６年度から継続実施していることや水稲生産資材高騰対策支援事業及び肥料価格高騰対策支援事業の補助金増加が主な要因である。商工費は、住民一人当たり３８，０７３「円となっており、類似団体平均と比較して一人あたりのコストが高い状況となっている。これは、名水市場湧太郎施設整備工事や中小企業のエネルギー高騰対策として製造業エネルギー価格高騰対策支援事業等を行ったことが主な要因である。衛生費は、住民一人当たり７２，７０５円となっており、類似団体平均と比較して一人あたりのコストが高い状況となっている。これは、南部斎場の建て替え等に係る大曲仙北広域市町村圏組合負担金が増加したことが主な要因である。教育費は、住民一人当たり８４，４６９円となっており、類似団体平均と比較して一人あたりのコストが高い状況となっている。これは、町野球場施設改修工事費等が減少したが、学校給食センター施設整備工事費や旧中央公園プール管理棟解体工事費等の増加が主な要因である。民生費は、住民一人当たり１８９，９１５円となっており、類似団体平均と比較して一人あたりのコストが高い状況となっている。これは、非課税世帯への価格高騰緊急支援給付金事業費等が減少したが、エネルギー・食料品等価格高騰支援事業費等の増加が主な要因である。土木費は、住民一人当たり８３，４９７円となっており、類似団体平均と比較して一人当たりのコストが高い状況となっている。これは社会資本幹線道路整備事業費や老朽化した建設機械の更新のため除排雪機械整備事業費が増加したこと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今後も、財政健全化方針に基づく物件費や公共施設の適切な維持管理等による経常経費の削減を着実に実施していくことで、コストの削減に努める。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財政調整基金については、後年度の多様な財政需要に応えられるよう繰入を減らし、積立てをしてきたことにより、標準財政規模の２５．４６％を確保している。</a:t>
          </a:r>
        </a:p>
        <a:p>
          <a:r>
            <a:rPr kumimoji="1" lang="ja-JP" altLang="en-US" sz="1100">
              <a:solidFill>
                <a:sysClr val="windowText" lastClr="000000"/>
              </a:solidFill>
              <a:latin typeface="ＭＳ ゴシック" pitchFamily="49" charset="-128"/>
              <a:ea typeface="ＭＳ ゴシック" pitchFamily="49" charset="-128"/>
            </a:rPr>
            <a:t>　実質収支、実質単年度収支については、地方税や地方交付税等が前年比増収となったことに加え、財政健全化方針に基づく経常経費の削減に努めていることなどにより、引き続き黒字を維持している。</a:t>
          </a:r>
        </a:p>
        <a:p>
          <a:r>
            <a:rPr kumimoji="1" lang="ja-JP" altLang="en-US" sz="1100">
              <a:solidFill>
                <a:sysClr val="windowText" lastClr="000000"/>
              </a:solidFill>
              <a:latin typeface="ＭＳ ゴシック" pitchFamily="49" charset="-128"/>
              <a:ea typeface="ＭＳ ゴシック" pitchFamily="49" charset="-128"/>
            </a:rPr>
            <a:t>　今後も実質収支及び実質単年度収支の黒字を維持するため、後年度のさまざまな財政需要を考慮しながら財政調整基金を確保していくとともに、事務事業の見直しを進めるなどの行財政改革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秋田県美郷町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全会計において赤字は生じていない。</a:t>
          </a:r>
        </a:p>
        <a:p>
          <a:r>
            <a:rPr kumimoji="1" lang="ja-JP" altLang="en-US" sz="1100">
              <a:solidFill>
                <a:sysClr val="windowText" lastClr="000000"/>
              </a:solidFill>
              <a:latin typeface="ＭＳ ゴシック" pitchFamily="49" charset="-128"/>
              <a:ea typeface="ＭＳ ゴシック" pitchFamily="49" charset="-128"/>
            </a:rPr>
            <a:t>　一般会計は、前年度より黒字額が増加している。これは、暖冬による除排雪経費に係る維持補修費の減少が主な要因である。</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国民健康保険特別会計は、前年度より黒字額が減少している。これは、事業費納付金の増額に対して、国民健康保険税等の減少が大きかったことが主な要因である。</a:t>
          </a:r>
        </a:p>
        <a:p>
          <a:r>
            <a:rPr kumimoji="1" lang="ja-JP" altLang="en-US" sz="1100">
              <a:solidFill>
                <a:sysClr val="windowText" lastClr="000000"/>
              </a:solidFill>
              <a:latin typeface="ＭＳ ゴシック" pitchFamily="49" charset="-128"/>
              <a:ea typeface="ＭＳ ゴシック" pitchFamily="49" charset="-128"/>
            </a:rPr>
            <a:t>　水道事業会計は、前年度より黒字額が減少している。これは、平成２９年度より地方公営企業法を適用した企業会計へ移行し、キャッシュ・フロー上、毎年資金増を見込んでいるが、令和５年度は営業費用のうち総係費が増となったためである。</a:t>
          </a:r>
        </a:p>
        <a:p>
          <a:r>
            <a:rPr kumimoji="1" lang="ja-JP" altLang="en-US" sz="1100">
              <a:solidFill>
                <a:sysClr val="windowText" lastClr="000000"/>
              </a:solidFill>
              <a:latin typeface="ＭＳ ゴシック" pitchFamily="49" charset="-128"/>
              <a:ea typeface="ＭＳ ゴシック" pitchFamily="49" charset="-128"/>
            </a:rPr>
            <a:t>　なお、水道事業会計や下水道事業会計においては基準外繰入金を行っている状況にあるため、引き続き水道の加入率や下水道の接続率の増加に努め、料金収入の増を図る。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0225;&#30011;&#36001;&#25919;&#29677;/27%20&#36001;&#25919;/R7/20250821&#12304;&#30476;&#24066;&#30010;&#26449;&#35506;&#65306;98&#12294;&#12305;&#20196;&#21644;&#65301;&#24180;&#24230;&#36001;&#25919;&#29366;&#27841;&#36039;&#26009;&#38598;&#12398;&#20316;&#25104;&#12395;&#12388;&#12356;&#12390;&#65288;&#65298;&#22238;&#30446;&#65289;/02%20&#20316;&#25104;/&#12304;&#36001;&#25919;&#29366;&#27841;&#36039;&#26009;&#38598;&#12305;_054348_&#32654;&#3711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76.8</v>
          </cell>
          <cell r="BX53">
            <v>77.400000000000006</v>
          </cell>
          <cell r="CF53">
            <v>78</v>
          </cell>
          <cell r="CN53">
            <v>78.599999999999994</v>
          </cell>
          <cell r="CV53">
            <v>79.7</v>
          </cell>
        </row>
        <row r="55">
          <cell r="AN55" t="str">
            <v>類似団体内平均値</v>
          </cell>
          <cell r="BP55">
            <v>10.4</v>
          </cell>
          <cell r="BX55">
            <v>13.4</v>
          </cell>
          <cell r="CF55">
            <v>0</v>
          </cell>
          <cell r="CN55">
            <v>0</v>
          </cell>
          <cell r="CV55">
            <v>0</v>
          </cell>
        </row>
        <row r="57">
          <cell r="BP57">
            <v>61.3</v>
          </cell>
          <cell r="BX57">
            <v>65.099999999999994</v>
          </cell>
          <cell r="CF57">
            <v>64.3</v>
          </cell>
          <cell r="CN57">
            <v>65.7</v>
          </cell>
          <cell r="CV57">
            <v>66.3</v>
          </cell>
        </row>
        <row r="72">
          <cell r="BP72" t="str">
            <v>R01</v>
          </cell>
          <cell r="BX72" t="str">
            <v>R02</v>
          </cell>
          <cell r="CF72" t="str">
            <v>R03</v>
          </cell>
          <cell r="CN72" t="str">
            <v>R04</v>
          </cell>
          <cell r="CV72" t="str">
            <v>R05</v>
          </cell>
        </row>
        <row r="73">
          <cell r="AN73" t="str">
            <v>当該団体値</v>
          </cell>
        </row>
        <row r="75">
          <cell r="BP75">
            <v>1</v>
          </cell>
          <cell r="BX75">
            <v>-0.3</v>
          </cell>
          <cell r="CF75">
            <v>-1.3</v>
          </cell>
          <cell r="CN75">
            <v>-1.5</v>
          </cell>
          <cell r="CV75">
            <v>-1.9</v>
          </cell>
        </row>
        <row r="77">
          <cell r="AN77" t="str">
            <v>類似団体内平均値</v>
          </cell>
          <cell r="BP77">
            <v>10.4</v>
          </cell>
          <cell r="BX77">
            <v>13.4</v>
          </cell>
          <cell r="CF77">
            <v>0</v>
          </cell>
          <cell r="CN77">
            <v>0</v>
          </cell>
          <cell r="CV77">
            <v>0</v>
          </cell>
        </row>
        <row r="79">
          <cell r="BP79">
            <v>6.6</v>
          </cell>
          <cell r="BX79">
            <v>8.3000000000000007</v>
          </cell>
          <cell r="CF79">
            <v>8</v>
          </cell>
          <cell r="CN79">
            <v>8</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13639146</v>
      </c>
      <c r="BO4" s="449"/>
      <c r="BP4" s="449"/>
      <c r="BQ4" s="449"/>
      <c r="BR4" s="449"/>
      <c r="BS4" s="449"/>
      <c r="BT4" s="449"/>
      <c r="BU4" s="450"/>
      <c r="BV4" s="448">
        <v>13279775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v>
      </c>
      <c r="CU4" s="589"/>
      <c r="CV4" s="589"/>
      <c r="CW4" s="589"/>
      <c r="CX4" s="589"/>
      <c r="CY4" s="589"/>
      <c r="CZ4" s="589"/>
      <c r="DA4" s="590"/>
      <c r="DB4" s="588">
        <v>5.6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12894649</v>
      </c>
      <c r="BO5" s="420"/>
      <c r="BP5" s="420"/>
      <c r="BQ5" s="420"/>
      <c r="BR5" s="420"/>
      <c r="BS5" s="420"/>
      <c r="BT5" s="420"/>
      <c r="BU5" s="421"/>
      <c r="BV5" s="419">
        <v>12772594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81.900000000000006</v>
      </c>
      <c r="CU5" s="417"/>
      <c r="CV5" s="417"/>
      <c r="CW5" s="417"/>
      <c r="CX5" s="417"/>
      <c r="CY5" s="417"/>
      <c r="CZ5" s="417"/>
      <c r="DA5" s="418"/>
      <c r="DB5" s="416">
        <v>82.1</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744497</v>
      </c>
      <c r="BO6" s="420"/>
      <c r="BP6" s="420"/>
      <c r="BQ6" s="420"/>
      <c r="BR6" s="420"/>
      <c r="BS6" s="420"/>
      <c r="BT6" s="420"/>
      <c r="BU6" s="421"/>
      <c r="BV6" s="419">
        <v>507181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81.900000000000006</v>
      </c>
      <c r="CU6" s="563"/>
      <c r="CV6" s="563"/>
      <c r="CW6" s="563"/>
      <c r="CX6" s="563"/>
      <c r="CY6" s="563"/>
      <c r="CZ6" s="563"/>
      <c r="DA6" s="564"/>
      <c r="DB6" s="562">
        <v>82.1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169478</v>
      </c>
      <c r="BO7" s="420"/>
      <c r="BP7" s="420"/>
      <c r="BQ7" s="420"/>
      <c r="BR7" s="420"/>
      <c r="BS7" s="420"/>
      <c r="BT7" s="420"/>
      <c r="BU7" s="421"/>
      <c r="BV7" s="419">
        <v>50974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8186578</v>
      </c>
      <c r="CU7" s="420"/>
      <c r="CV7" s="420"/>
      <c r="CW7" s="420"/>
      <c r="CX7" s="420"/>
      <c r="CY7" s="420"/>
      <c r="CZ7" s="420"/>
      <c r="DA7" s="421"/>
      <c r="DB7" s="419">
        <v>8120254</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575019</v>
      </c>
      <c r="BO8" s="420"/>
      <c r="BP8" s="420"/>
      <c r="BQ8" s="420"/>
      <c r="BR8" s="420"/>
      <c r="BS8" s="420"/>
      <c r="BT8" s="420"/>
      <c r="BU8" s="421"/>
      <c r="BV8" s="419">
        <v>456207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18613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118812</v>
      </c>
      <c r="BO9" s="420"/>
      <c r="BP9" s="420"/>
      <c r="BQ9" s="420"/>
      <c r="BR9" s="420"/>
      <c r="BS9" s="420"/>
      <c r="BT9" s="420"/>
      <c r="BU9" s="421"/>
      <c r="BV9" s="419">
        <v>-69882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16.5</v>
      </c>
      <c r="CU9" s="417"/>
      <c r="CV9" s="417"/>
      <c r="CW9" s="417"/>
      <c r="CX9" s="417"/>
      <c r="CY9" s="417"/>
      <c r="CZ9" s="417"/>
      <c r="DA9" s="418"/>
      <c r="DB9" s="416">
        <v>13.9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20279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4034</v>
      </c>
      <c r="BO10" s="420"/>
      <c r="BP10" s="420"/>
      <c r="BQ10" s="420"/>
      <c r="BR10" s="420"/>
      <c r="BS10" s="420"/>
      <c r="BT10" s="420"/>
      <c r="BU10" s="421"/>
      <c r="BV10" s="419">
        <v>1784</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664866</v>
      </c>
      <c r="BO11" s="420"/>
      <c r="BP11" s="420"/>
      <c r="BQ11" s="420"/>
      <c r="BR11" s="420"/>
      <c r="BS11" s="420"/>
      <c r="BT11" s="420"/>
      <c r="BU11" s="421"/>
      <c r="BV11" s="419">
        <v>333208</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17831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17762</v>
      </c>
      <c r="S13" s="507"/>
      <c r="T13" s="507"/>
      <c r="U13" s="507"/>
      <c r="V13" s="508"/>
      <c r="W13" s="509" t="s">
        <v>131</v>
      </c>
      <c r="X13" s="405"/>
      <c r="Y13" s="405"/>
      <c r="Z13" s="405"/>
      <c r="AA13" s="405"/>
      <c r="AB13" s="406"/>
      <c r="AC13" s="372">
        <v>1470</v>
      </c>
      <c r="AD13" s="373"/>
      <c r="AE13" s="373"/>
      <c r="AF13" s="373"/>
      <c r="AG13" s="374"/>
      <c r="AH13" s="372">
        <v>1789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787712</v>
      </c>
      <c r="BO13" s="420"/>
      <c r="BP13" s="420"/>
      <c r="BQ13" s="420"/>
      <c r="BR13" s="420"/>
      <c r="BS13" s="420"/>
      <c r="BT13" s="420"/>
      <c r="BU13" s="421"/>
      <c r="BV13" s="419">
        <v>265110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-1.9</v>
      </c>
      <c r="CU13" s="417"/>
      <c r="CV13" s="417"/>
      <c r="CW13" s="417"/>
      <c r="CX13" s="417"/>
      <c r="CY13" s="417"/>
      <c r="CZ13" s="417"/>
      <c r="DA13" s="418"/>
      <c r="DB13" s="416">
        <v>-1.5</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18189</v>
      </c>
      <c r="S14" s="507"/>
      <c r="T14" s="507"/>
      <c r="U14" s="507"/>
      <c r="V14" s="508"/>
      <c r="W14" s="510"/>
      <c r="X14" s="408"/>
      <c r="Y14" s="408"/>
      <c r="Z14" s="408"/>
      <c r="AA14" s="408"/>
      <c r="AB14" s="409"/>
      <c r="AC14" s="499">
        <v>15.3</v>
      </c>
      <c r="AD14" s="500"/>
      <c r="AE14" s="500"/>
      <c r="AF14" s="500"/>
      <c r="AG14" s="501"/>
      <c r="AH14" s="499">
        <v>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18134</v>
      </c>
      <c r="S15" s="507"/>
      <c r="T15" s="507"/>
      <c r="U15" s="507"/>
      <c r="V15" s="508"/>
      <c r="W15" s="509" t="s">
        <v>137</v>
      </c>
      <c r="X15" s="405"/>
      <c r="Y15" s="405"/>
      <c r="Z15" s="405"/>
      <c r="AA15" s="405"/>
      <c r="AB15" s="406"/>
      <c r="AC15" s="372">
        <v>2880</v>
      </c>
      <c r="AD15" s="373"/>
      <c r="AE15" s="373"/>
      <c r="AF15" s="373"/>
      <c r="AG15" s="374"/>
      <c r="AH15" s="372">
        <v>3177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1868052</v>
      </c>
      <c r="BO15" s="449"/>
      <c r="BP15" s="449"/>
      <c r="BQ15" s="449"/>
      <c r="BR15" s="449"/>
      <c r="BS15" s="449"/>
      <c r="BT15" s="449"/>
      <c r="BU15" s="450"/>
      <c r="BV15" s="448">
        <v>1841096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v>
      </c>
      <c r="AD16" s="500"/>
      <c r="AE16" s="500"/>
      <c r="AF16" s="500"/>
      <c r="AG16" s="501"/>
      <c r="AH16" s="499">
        <v>30.2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7758169</v>
      </c>
      <c r="BO16" s="420"/>
      <c r="BP16" s="420"/>
      <c r="BQ16" s="420"/>
      <c r="BR16" s="420"/>
      <c r="BS16" s="420"/>
      <c r="BT16" s="420"/>
      <c r="BU16" s="421"/>
      <c r="BV16" s="419">
        <v>7647258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5240</v>
      </c>
      <c r="AD17" s="373"/>
      <c r="AE17" s="373"/>
      <c r="AF17" s="373"/>
      <c r="AG17" s="374"/>
      <c r="AH17" s="372">
        <v>5553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2260286</v>
      </c>
      <c r="BO17" s="420"/>
      <c r="BP17" s="420"/>
      <c r="BQ17" s="420"/>
      <c r="BR17" s="420"/>
      <c r="BS17" s="420"/>
      <c r="BT17" s="420"/>
      <c r="BU17" s="421"/>
      <c r="BV17" s="419">
        <v>2231700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168.32</v>
      </c>
      <c r="M18" s="472"/>
      <c r="N18" s="472"/>
      <c r="O18" s="472"/>
      <c r="P18" s="472"/>
      <c r="Q18" s="472"/>
      <c r="R18" s="473"/>
      <c r="S18" s="473"/>
      <c r="T18" s="473"/>
      <c r="U18" s="473"/>
      <c r="V18" s="474"/>
      <c r="W18" s="490"/>
      <c r="X18" s="491"/>
      <c r="Y18" s="491"/>
      <c r="Z18" s="491"/>
      <c r="AA18" s="491"/>
      <c r="AB18" s="515"/>
      <c r="AC18" s="389">
        <v>54.6</v>
      </c>
      <c r="AD18" s="390"/>
      <c r="AE18" s="390"/>
      <c r="AF18" s="390"/>
      <c r="AG18" s="475"/>
      <c r="AH18" s="389">
        <v>52.8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6718731</v>
      </c>
      <c r="BO18" s="420"/>
      <c r="BP18" s="420"/>
      <c r="BQ18" s="420"/>
      <c r="BR18" s="420"/>
      <c r="BS18" s="420"/>
      <c r="BT18" s="420"/>
      <c r="BU18" s="421"/>
      <c r="BV18" s="419">
        <v>6660220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111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9721463</v>
      </c>
      <c r="BO19" s="420"/>
      <c r="BP19" s="420"/>
      <c r="BQ19" s="420"/>
      <c r="BR19" s="420"/>
      <c r="BS19" s="420"/>
      <c r="BT19" s="420"/>
      <c r="BU19" s="421"/>
      <c r="BV19" s="419">
        <v>9404663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5999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8907981</v>
      </c>
      <c r="BO22" s="449"/>
      <c r="BP22" s="449"/>
      <c r="BQ22" s="449"/>
      <c r="BR22" s="449"/>
      <c r="BS22" s="449"/>
      <c r="BT22" s="449"/>
      <c r="BU22" s="450"/>
      <c r="BV22" s="448">
        <v>8916027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5503062</v>
      </c>
      <c r="BO23" s="420"/>
      <c r="BP23" s="420"/>
      <c r="BQ23" s="420"/>
      <c r="BR23" s="420"/>
      <c r="BS23" s="420"/>
      <c r="BT23" s="420"/>
      <c r="BU23" s="421"/>
      <c r="BV23" s="419">
        <v>5405438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7960</v>
      </c>
      <c r="R24" s="373"/>
      <c r="S24" s="373"/>
      <c r="T24" s="373"/>
      <c r="U24" s="373"/>
      <c r="V24" s="374"/>
      <c r="W24" s="462"/>
      <c r="X24" s="399"/>
      <c r="Y24" s="400"/>
      <c r="Z24" s="375" t="s">
        <v>162</v>
      </c>
      <c r="AA24" s="376"/>
      <c r="AB24" s="376"/>
      <c r="AC24" s="376"/>
      <c r="AD24" s="376"/>
      <c r="AE24" s="376"/>
      <c r="AF24" s="376"/>
      <c r="AG24" s="377"/>
      <c r="AH24" s="372">
        <v>191</v>
      </c>
      <c r="AI24" s="373"/>
      <c r="AJ24" s="373"/>
      <c r="AK24" s="373"/>
      <c r="AL24" s="374"/>
      <c r="AM24" s="372">
        <v>585988</v>
      </c>
      <c r="AN24" s="373"/>
      <c r="AO24" s="373"/>
      <c r="AP24" s="373"/>
      <c r="AQ24" s="373"/>
      <c r="AR24" s="374"/>
      <c r="AS24" s="372">
        <v>3068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8439777</v>
      </c>
      <c r="BO24" s="420"/>
      <c r="BP24" s="420"/>
      <c r="BQ24" s="420"/>
      <c r="BR24" s="420"/>
      <c r="BS24" s="420"/>
      <c r="BT24" s="420"/>
      <c r="BU24" s="421"/>
      <c r="BV24" s="419">
        <v>8295618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5950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268192</v>
      </c>
      <c r="BO25" s="449"/>
      <c r="BP25" s="449"/>
      <c r="BQ25" s="449"/>
      <c r="BR25" s="449"/>
      <c r="BS25" s="449"/>
      <c r="BT25" s="449"/>
      <c r="BU25" s="450"/>
      <c r="BV25" s="448">
        <v>273461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5340</v>
      </c>
      <c r="R26" s="373"/>
      <c r="S26" s="373"/>
      <c r="T26" s="373"/>
      <c r="U26" s="373"/>
      <c r="V26" s="374"/>
      <c r="W26" s="462"/>
      <c r="X26" s="399"/>
      <c r="Y26" s="400"/>
      <c r="Z26" s="375" t="s">
        <v>168</v>
      </c>
      <c r="AA26" s="430"/>
      <c r="AB26" s="430"/>
      <c r="AC26" s="430"/>
      <c r="AD26" s="430"/>
      <c r="AE26" s="430"/>
      <c r="AF26" s="430"/>
      <c r="AG26" s="431"/>
      <c r="AH26" s="372">
        <v>15</v>
      </c>
      <c r="AI26" s="373"/>
      <c r="AJ26" s="373"/>
      <c r="AK26" s="373"/>
      <c r="AL26" s="374"/>
      <c r="AM26" s="372">
        <v>40050</v>
      </c>
      <c r="AN26" s="373"/>
      <c r="AO26" s="373"/>
      <c r="AP26" s="373"/>
      <c r="AQ26" s="373"/>
      <c r="AR26" s="374"/>
      <c r="AS26" s="372">
        <v>2670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2880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100000</v>
      </c>
      <c r="BO27" s="454"/>
      <c r="BP27" s="454"/>
      <c r="BQ27" s="454"/>
      <c r="BR27" s="454"/>
      <c r="BS27" s="454"/>
      <c r="BT27" s="454"/>
      <c r="BU27" s="455"/>
      <c r="BV27" s="453">
        <v>100000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2640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2084392</v>
      </c>
      <c r="BO28" s="449"/>
      <c r="BP28" s="449"/>
      <c r="BQ28" s="449"/>
      <c r="BR28" s="449"/>
      <c r="BS28" s="449"/>
      <c r="BT28" s="449"/>
      <c r="BU28" s="450"/>
      <c r="BV28" s="448">
        <v>2080358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14</v>
      </c>
      <c r="M29" s="373"/>
      <c r="N29" s="373"/>
      <c r="O29" s="373"/>
      <c r="P29" s="374"/>
      <c r="Q29" s="372">
        <v>2550</v>
      </c>
      <c r="R29" s="373"/>
      <c r="S29" s="373"/>
      <c r="T29" s="373"/>
      <c r="U29" s="373"/>
      <c r="V29" s="374"/>
      <c r="W29" s="463"/>
      <c r="X29" s="464"/>
      <c r="Y29" s="465"/>
      <c r="Z29" s="375" t="s">
        <v>178</v>
      </c>
      <c r="AA29" s="376"/>
      <c r="AB29" s="376"/>
      <c r="AC29" s="376"/>
      <c r="AD29" s="376"/>
      <c r="AE29" s="376"/>
      <c r="AF29" s="376"/>
      <c r="AG29" s="377"/>
      <c r="AH29" s="372">
        <v>193</v>
      </c>
      <c r="AI29" s="373"/>
      <c r="AJ29" s="373"/>
      <c r="AK29" s="373"/>
      <c r="AL29" s="374"/>
      <c r="AM29" s="372">
        <v>594462</v>
      </c>
      <c r="AN29" s="373"/>
      <c r="AO29" s="373"/>
      <c r="AP29" s="373"/>
      <c r="AQ29" s="373"/>
      <c r="AR29" s="374"/>
      <c r="AS29" s="372">
        <v>3080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965532</v>
      </c>
      <c r="BO29" s="420"/>
      <c r="BP29" s="420"/>
      <c r="BQ29" s="420"/>
      <c r="BR29" s="420"/>
      <c r="BS29" s="420"/>
      <c r="BT29" s="420"/>
      <c r="BU29" s="421"/>
      <c r="BV29" s="419">
        <v>1165491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3501505</v>
      </c>
      <c r="BO30" s="454"/>
      <c r="BP30" s="454"/>
      <c r="BQ30" s="454"/>
      <c r="BR30" s="454"/>
      <c r="BS30" s="454"/>
      <c r="BT30" s="454"/>
      <c r="BU30" s="455"/>
      <c r="BV30" s="453">
        <v>3491310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4</v>
      </c>
      <c r="AN34" s="367"/>
      <c r="AO34" s="368" t="str">
        <f>IF('各会計、関係団体の財政状況及び健全化判断比率'!B30="","",'各会計、関係団体の財政状況及び健全化判断比率'!B30)</f>
        <v>美郷町水道事業会計</v>
      </c>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秋田県市町村総合事務組合（一般会計）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六郷開発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6</v>
      </c>
      <c r="BF35" s="367"/>
      <c r="BG35" s="368" t="str">
        <f>IF('各会計、関係団体の財政状況及び健全化判断比率'!B32="","",'各会計、関係団体の財政状況及び健全化判断比率'!B32)</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秋田県市町村総合事務組合（交通災害共済事業等特別会計）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美郷の大地</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秋田県市町村会館管理組合（一般会計）</v>
      </c>
      <c r="BZ36" s="368"/>
      <c r="CA36" s="368"/>
      <c r="CB36" s="368"/>
      <c r="CC36" s="368"/>
      <c r="CD36" s="368"/>
      <c r="CE36" s="368"/>
      <c r="CF36" s="368"/>
      <c r="CG36" s="368"/>
      <c r="CH36" s="368"/>
      <c r="CI36" s="368"/>
      <c r="CJ36" s="368"/>
      <c r="CK36" s="368"/>
      <c r="CL36" s="368"/>
      <c r="CM36" s="368"/>
      <c r="CN36" s="181"/>
      <c r="CO36" s="367">
        <f t="shared" si="3"/>
        <v>19</v>
      </c>
      <c r="CP36" s="367"/>
      <c r="CQ36" s="368" t="str">
        <f>IF('各会計、関係団体の財政状況及び健全化判断比率'!BS9="","",'各会計、関係団体の財政状況及び健全化判断比率'!BS9)</f>
        <v>あきた美郷づくり</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秋田県後期高齢者医療広域連合（一般会計）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秋田県後期高齢者医療広域連合（後期高齢者医療特別会計）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秋田県町村電算システム共同事業組合（一般会計）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大曲仙北広域市町村圏組合（一般会計）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大曲仙北広域市町村圏組合（介護保険特別会計）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大仙美郷介護福祉組合（一般会計）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大仙美郷介護福祉組合（介護保険事業特別会計）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45jRnwXmMdGDHPavpz9h/7NHkfQl3qDLtddlZ9yczRmgqP1/lYM/ZUEVf2ca0fSFsrhc/bKpmJQxO/21dx0jeQ==" saltValue="GihYCF3k0L9yPc63nbJx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531</v>
      </c>
      <c r="D34" s="1151"/>
      <c r="E34" s="1152"/>
      <c r="F34" s="32">
        <v>7.89</v>
      </c>
      <c r="G34" s="33">
        <v>8.08</v>
      </c>
      <c r="H34" s="33">
        <v>6.35</v>
      </c>
      <c r="I34" s="33">
        <v>5.61</v>
      </c>
      <c r="J34" s="34">
        <v>7.02</v>
      </c>
      <c r="K34" s="22"/>
      <c r="L34" s="22"/>
      <c r="M34" s="22"/>
      <c r="N34" s="22"/>
      <c r="O34" s="22"/>
      <c r="P34" s="22"/>
    </row>
    <row r="35" spans="1:16" ht="39" customHeight="1" x14ac:dyDescent="0.15">
      <c r="A35" s="22"/>
      <c r="B35" s="35"/>
      <c r="C35" s="1145" t="s">
        <v>532</v>
      </c>
      <c r="D35" s="1146"/>
      <c r="E35" s="1147"/>
      <c r="F35" s="36">
        <v>3.41</v>
      </c>
      <c r="G35" s="37">
        <v>4.16</v>
      </c>
      <c r="H35" s="37">
        <v>4.34</v>
      </c>
      <c r="I35" s="37">
        <v>4.42</v>
      </c>
      <c r="J35" s="38">
        <v>4.54</v>
      </c>
      <c r="K35" s="22"/>
      <c r="L35" s="22"/>
      <c r="M35" s="22"/>
      <c r="N35" s="22"/>
      <c r="O35" s="22"/>
      <c r="P35" s="22"/>
    </row>
    <row r="36" spans="1:16" ht="39" customHeight="1" x14ac:dyDescent="0.15">
      <c r="A36" s="22"/>
      <c r="B36" s="35"/>
      <c r="C36" s="1145" t="s">
        <v>533</v>
      </c>
      <c r="D36" s="1146"/>
      <c r="E36" s="1147"/>
      <c r="F36" s="36">
        <v>2.2999999999999998</v>
      </c>
      <c r="G36" s="37">
        <v>2.0699999999999998</v>
      </c>
      <c r="H36" s="37">
        <v>1.9</v>
      </c>
      <c r="I36" s="37">
        <v>1.17</v>
      </c>
      <c r="J36" s="38">
        <v>1.02</v>
      </c>
      <c r="K36" s="22"/>
      <c r="L36" s="22"/>
      <c r="M36" s="22"/>
      <c r="N36" s="22"/>
      <c r="O36" s="22"/>
      <c r="P36" s="22"/>
    </row>
    <row r="37" spans="1:16" ht="39" customHeight="1" x14ac:dyDescent="0.15">
      <c r="A37" s="22"/>
      <c r="B37" s="35"/>
      <c r="C37" s="1145" t="s">
        <v>534</v>
      </c>
      <c r="D37" s="1146"/>
      <c r="E37" s="1147"/>
      <c r="F37" s="36">
        <v>0.06</v>
      </c>
      <c r="G37" s="37">
        <v>0.13</v>
      </c>
      <c r="H37" s="37">
        <v>7.0000000000000007E-2</v>
      </c>
      <c r="I37" s="37">
        <v>0.09</v>
      </c>
      <c r="J37" s="38">
        <v>0.05</v>
      </c>
      <c r="K37" s="22"/>
      <c r="L37" s="22"/>
      <c r="M37" s="22"/>
      <c r="N37" s="22"/>
      <c r="O37" s="22"/>
      <c r="P37" s="22"/>
    </row>
    <row r="38" spans="1:16" ht="39" customHeight="1" x14ac:dyDescent="0.15">
      <c r="A38" s="22"/>
      <c r="B38" s="35"/>
      <c r="C38" s="1145" t="s">
        <v>535</v>
      </c>
      <c r="D38" s="1146"/>
      <c r="E38" s="1147"/>
      <c r="F38" s="36">
        <v>7.0000000000000007E-2</v>
      </c>
      <c r="G38" s="37">
        <v>0.09</v>
      </c>
      <c r="H38" s="37">
        <v>0.06</v>
      </c>
      <c r="I38" s="37">
        <v>0.06</v>
      </c>
      <c r="J38" s="38">
        <v>0.05</v>
      </c>
      <c r="K38" s="22"/>
      <c r="L38" s="22"/>
      <c r="M38" s="22"/>
      <c r="N38" s="22"/>
      <c r="O38" s="22"/>
      <c r="P38" s="22"/>
    </row>
    <row r="39" spans="1:16" ht="39" customHeight="1" x14ac:dyDescent="0.15">
      <c r="A39" s="22"/>
      <c r="B39" s="35"/>
      <c r="C39" s="1145" t="s">
        <v>536</v>
      </c>
      <c r="D39" s="1146"/>
      <c r="E39" s="1147"/>
      <c r="F39" s="36">
        <v>0</v>
      </c>
      <c r="G39" s="37">
        <v>0</v>
      </c>
      <c r="H39" s="37">
        <v>0</v>
      </c>
      <c r="I39" s="37">
        <v>0.01</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538</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i7lGzttulxYHpeknH8RCh/jXBhQhN3UW8wEbemJRy3eTWdYFWkgUWFN4cAWjLjrqTLLDZlhZjwAFwt54pw6Mg==" saltValue="GqQdte2/3xxhZwzrp/go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978</v>
      </c>
      <c r="L45" s="60">
        <v>1000</v>
      </c>
      <c r="M45" s="60">
        <v>995</v>
      </c>
      <c r="N45" s="60">
        <v>989</v>
      </c>
      <c r="O45" s="61">
        <v>943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324</v>
      </c>
      <c r="L48" s="64">
        <v>339</v>
      </c>
      <c r="M48" s="64">
        <v>318</v>
      </c>
      <c r="N48" s="64">
        <v>298</v>
      </c>
      <c r="O48" s="65">
        <v>282</v>
      </c>
      <c r="P48" s="48"/>
      <c r="Q48" s="48"/>
      <c r="R48" s="48"/>
      <c r="S48" s="48"/>
      <c r="T48" s="48"/>
      <c r="U48" s="48"/>
    </row>
    <row r="49" spans="1:21" ht="30.75" customHeight="1" x14ac:dyDescent="0.15">
      <c r="A49" s="48"/>
      <c r="B49" s="1178"/>
      <c r="C49" s="1179"/>
      <c r="D49" s="62"/>
      <c r="E49" s="1155" t="s">
        <v>14</v>
      </c>
      <c r="F49" s="1155"/>
      <c r="G49" s="1155"/>
      <c r="H49" s="1155"/>
      <c r="I49" s="1155"/>
      <c r="J49" s="1156"/>
      <c r="K49" s="63">
        <v>31</v>
      </c>
      <c r="L49" s="64">
        <v>28</v>
      </c>
      <c r="M49" s="64">
        <v>19</v>
      </c>
      <c r="N49" s="64">
        <v>16</v>
      </c>
      <c r="O49" s="65">
        <v>2</v>
      </c>
      <c r="P49" s="48"/>
      <c r="Q49" s="48"/>
      <c r="R49" s="48"/>
      <c r="S49" s="48"/>
      <c r="T49" s="48"/>
      <c r="U49" s="48"/>
    </row>
    <row r="50" spans="1:21" ht="30.75" customHeight="1" x14ac:dyDescent="0.15">
      <c r="A50" s="48"/>
      <c r="B50" s="1178"/>
      <c r="C50" s="1179"/>
      <c r="D50" s="62"/>
      <c r="E50" s="1155" t="s">
        <v>15</v>
      </c>
      <c r="F50" s="1155"/>
      <c r="G50" s="1155"/>
      <c r="H50" s="1155"/>
      <c r="I50" s="1155"/>
      <c r="J50" s="1156"/>
      <c r="K50" s="63">
        <v>15</v>
      </c>
      <c r="L50" s="64">
        <v>4</v>
      </c>
      <c r="M50" s="64">
        <v>14</v>
      </c>
      <c r="N50" s="64">
        <v>17</v>
      </c>
      <c r="O50" s="65">
        <v>17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1391</v>
      </c>
      <c r="L52" s="64">
        <v>1444</v>
      </c>
      <c r="M52" s="64">
        <v>1490</v>
      </c>
      <c r="N52" s="64">
        <v>1406</v>
      </c>
      <c r="O52" s="65">
        <v>1401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-43</v>
      </c>
      <c r="L53" s="69">
        <v>-73</v>
      </c>
      <c r="M53" s="69">
        <v>-144</v>
      </c>
      <c r="N53" s="69">
        <v>-86</v>
      </c>
      <c r="O53" s="70">
        <v>-157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488</v>
      </c>
      <c r="L58" s="84" t="s">
        <v>488</v>
      </c>
      <c r="M58" s="84" t="s">
        <v>488</v>
      </c>
      <c r="N58" s="84" t="s">
        <v>488</v>
      </c>
      <c r="O58" s="85" t="s">
        <v>488</v>
      </c>
    </row>
    <row r="59" spans="1:21" ht="31.5" customHeight="1" x14ac:dyDescent="0.15">
      <c r="B59" s="1163"/>
      <c r="C59" s="1164"/>
      <c r="D59" s="1170" t="s">
        <v>26</v>
      </c>
      <c r="E59" s="1171"/>
      <c r="F59" s="1171"/>
      <c r="G59" s="1171"/>
      <c r="H59" s="1171"/>
      <c r="I59" s="1171"/>
      <c r="J59" s="1172"/>
      <c r="K59" s="86" t="s">
        <v>488</v>
      </c>
      <c r="L59" s="87" t="s">
        <v>488</v>
      </c>
      <c r="M59" s="87" t="s">
        <v>488</v>
      </c>
      <c r="N59" s="87" t="s">
        <v>488</v>
      </c>
      <c r="O59" s="88" t="s">
        <v>488</v>
      </c>
    </row>
    <row r="60" spans="1:21" ht="31.5" customHeight="1" thickBot="1" x14ac:dyDescent="0.2">
      <c r="B60" s="1165"/>
      <c r="C60" s="1166"/>
      <c r="D60" s="1173" t="s">
        <v>27</v>
      </c>
      <c r="E60" s="1174"/>
      <c r="F60" s="1174"/>
      <c r="G60" s="1174"/>
      <c r="H60" s="1174"/>
      <c r="I60" s="1174"/>
      <c r="J60" s="1175"/>
      <c r="K60" s="89" t="s">
        <v>488</v>
      </c>
      <c r="L60" s="90" t="s">
        <v>488</v>
      </c>
      <c r="M60" s="90" t="s">
        <v>488</v>
      </c>
      <c r="N60" s="90" t="s">
        <v>488</v>
      </c>
      <c r="O60" s="91" t="s">
        <v>488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olj4+rspcaxeVbrLWM3QHUlmNVOQorAAIvkKicVOmkouPIZImyQ+y52LduHrH4kDekwHg8lPTTCvZdOAWY0uw==" saltValue="IaemOAxRRDgGFHh3Ay9s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9050</v>
      </c>
      <c r="J41" s="356">
        <v>8989</v>
      </c>
      <c r="K41" s="356">
        <v>8961</v>
      </c>
      <c r="L41" s="356">
        <v>8916</v>
      </c>
      <c r="M41" s="357">
        <v>8908</v>
      </c>
    </row>
    <row r="42" spans="2:13" ht="27.75" customHeight="1" x14ac:dyDescent="0.15">
      <c r="B42" s="1186"/>
      <c r="C42" s="1187"/>
      <c r="D42" s="106"/>
      <c r="E42" s="1190" t="s">
        <v>32</v>
      </c>
      <c r="F42" s="1190"/>
      <c r="G42" s="1190"/>
      <c r="H42" s="1191"/>
      <c r="I42" s="358" t="s">
        <v>488</v>
      </c>
      <c r="J42" s="359" t="s">
        <v>488</v>
      </c>
      <c r="K42" s="359" t="s">
        <v>488</v>
      </c>
      <c r="L42" s="359" t="s">
        <v>488</v>
      </c>
      <c r="M42" s="360" t="s">
        <v>488</v>
      </c>
    </row>
    <row r="43" spans="2:13" ht="27.75" customHeight="1" x14ac:dyDescent="0.15">
      <c r="B43" s="1186"/>
      <c r="C43" s="1187"/>
      <c r="D43" s="106"/>
      <c r="E43" s="1190" t="s">
        <v>33</v>
      </c>
      <c r="F43" s="1190"/>
      <c r="G43" s="1190"/>
      <c r="H43" s="1191"/>
      <c r="I43" s="358">
        <v>4052</v>
      </c>
      <c r="J43" s="359">
        <v>3864</v>
      </c>
      <c r="K43" s="359">
        <v>3597</v>
      </c>
      <c r="L43" s="359">
        <v>3326</v>
      </c>
      <c r="M43" s="360">
        <v>3032</v>
      </c>
    </row>
    <row r="44" spans="2:13" ht="27.75" customHeight="1" x14ac:dyDescent="0.15">
      <c r="B44" s="1186"/>
      <c r="C44" s="1187"/>
      <c r="D44" s="106"/>
      <c r="E44" s="1190" t="s">
        <v>34</v>
      </c>
      <c r="F44" s="1190"/>
      <c r="G44" s="1190"/>
      <c r="H44" s="1191"/>
      <c r="I44" s="358">
        <v>82</v>
      </c>
      <c r="J44" s="359">
        <v>37</v>
      </c>
      <c r="K44" s="359">
        <v>35</v>
      </c>
      <c r="L44" s="359">
        <v>7</v>
      </c>
      <c r="M44" s="360">
        <v>4</v>
      </c>
    </row>
    <row r="45" spans="2:13" ht="27.75" customHeight="1" x14ac:dyDescent="0.15">
      <c r="B45" s="1186"/>
      <c r="C45" s="1187"/>
      <c r="D45" s="106"/>
      <c r="E45" s="1190" t="s">
        <v>35</v>
      </c>
      <c r="F45" s="1190"/>
      <c r="G45" s="1190"/>
      <c r="H45" s="1191"/>
      <c r="I45" s="358">
        <v>1429</v>
      </c>
      <c r="J45" s="359">
        <v>1488</v>
      </c>
      <c r="K45" s="359">
        <v>1644</v>
      </c>
      <c r="L45" s="359">
        <v>1554</v>
      </c>
      <c r="M45" s="360">
        <v>1586</v>
      </c>
    </row>
    <row r="46" spans="2:13" ht="27.75" customHeight="1" x14ac:dyDescent="0.15">
      <c r="B46" s="1186"/>
      <c r="C46" s="1187"/>
      <c r="D46" s="107"/>
      <c r="E46" s="1190" t="s">
        <v>36</v>
      </c>
      <c r="F46" s="1190"/>
      <c r="G46" s="1190"/>
      <c r="H46" s="1191"/>
      <c r="I46" s="358" t="s">
        <v>488</v>
      </c>
      <c r="J46" s="359" t="s">
        <v>488</v>
      </c>
      <c r="K46" s="359" t="s">
        <v>488</v>
      </c>
      <c r="L46" s="359" t="s">
        <v>488</v>
      </c>
      <c r="M46" s="360" t="s">
        <v>488</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4470</v>
      </c>
      <c r="J50" s="359">
        <v>4574</v>
      </c>
      <c r="K50" s="359">
        <v>5217</v>
      </c>
      <c r="L50" s="359">
        <v>5770</v>
      </c>
      <c r="M50" s="360">
        <v>5543</v>
      </c>
    </row>
    <row r="51" spans="2:13" ht="27.75" customHeight="1" x14ac:dyDescent="0.15">
      <c r="B51" s="1186"/>
      <c r="C51" s="1187"/>
      <c r="D51" s="106"/>
      <c r="E51" s="1190" t="s">
        <v>42</v>
      </c>
      <c r="F51" s="1190"/>
      <c r="G51" s="1190"/>
      <c r="H51" s="1191"/>
      <c r="I51" s="358">
        <v>65</v>
      </c>
      <c r="J51" s="359">
        <v>52</v>
      </c>
      <c r="K51" s="359">
        <v>45</v>
      </c>
      <c r="L51" s="359">
        <v>33</v>
      </c>
      <c r="M51" s="360">
        <v>26</v>
      </c>
    </row>
    <row r="52" spans="2:13" ht="27.75" customHeight="1" x14ac:dyDescent="0.15">
      <c r="B52" s="1188"/>
      <c r="C52" s="1189"/>
      <c r="D52" s="106"/>
      <c r="E52" s="1190" t="s">
        <v>43</v>
      </c>
      <c r="F52" s="1190"/>
      <c r="G52" s="1190"/>
      <c r="H52" s="1191"/>
      <c r="I52" s="358">
        <v>13050</v>
      </c>
      <c r="J52" s="359">
        <v>12826</v>
      </c>
      <c r="K52" s="359">
        <v>12241</v>
      </c>
      <c r="L52" s="359">
        <v>12051</v>
      </c>
      <c r="M52" s="360">
        <v>11189</v>
      </c>
    </row>
    <row r="53" spans="2:13" ht="27.75" customHeight="1" thickBot="1" x14ac:dyDescent="0.2">
      <c r="B53" s="1192" t="s">
        <v>19</v>
      </c>
      <c r="C53" s="1193"/>
      <c r="D53" s="110"/>
      <c r="E53" s="1194" t="s">
        <v>44</v>
      </c>
      <c r="F53" s="1194"/>
      <c r="G53" s="1194"/>
      <c r="H53" s="1195"/>
      <c r="I53" s="361">
        <v>-2971</v>
      </c>
      <c r="J53" s="362">
        <v>-3075</v>
      </c>
      <c r="K53" s="362">
        <v>-3266</v>
      </c>
      <c r="L53" s="362">
        <v>-4052</v>
      </c>
      <c r="M53" s="363">
        <v>-3228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e/GysoXKw1hp4DsB0P/YeO8Iq4ftHs1vD3HNl8lkK5zLWwufRhGQl4ZpfsIgN5QRAQNYwLigk429qCCxt5wgA==" saltValue="rz1KW3c22eK1t1kenYL6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2079</v>
      </c>
      <c r="G55" s="122">
        <v>2080</v>
      </c>
      <c r="H55" s="123">
        <v>2084</v>
      </c>
    </row>
    <row r="56" spans="2:8" ht="52.5" customHeight="1" x14ac:dyDescent="0.15">
      <c r="B56" s="124"/>
      <c r="C56" s="1213" t="s">
        <v>47</v>
      </c>
      <c r="D56" s="1213"/>
      <c r="E56" s="1214"/>
      <c r="F56" s="125">
        <v>615</v>
      </c>
      <c r="G56" s="125">
        <v>1165</v>
      </c>
      <c r="H56" s="126">
        <v>966</v>
      </c>
    </row>
    <row r="57" spans="2:8" ht="53.25" customHeight="1" x14ac:dyDescent="0.15">
      <c r="B57" s="124"/>
      <c r="C57" s="1215" t="s">
        <v>48</v>
      </c>
      <c r="D57" s="1215"/>
      <c r="E57" s="1216"/>
      <c r="F57" s="127">
        <v>3492</v>
      </c>
      <c r="G57" s="127">
        <v>3491</v>
      </c>
      <c r="H57" s="128">
        <v>3502</v>
      </c>
    </row>
    <row r="58" spans="2:8" ht="45.75" customHeight="1" x14ac:dyDescent="0.15">
      <c r="B58" s="129"/>
      <c r="C58" s="1203" t="s">
        <v>544</v>
      </c>
      <c r="D58" s="1204"/>
      <c r="E58" s="1205"/>
      <c r="F58" s="130">
        <v>1716</v>
      </c>
      <c r="G58" s="130">
        <v>1716</v>
      </c>
      <c r="H58" s="131">
        <v>1718</v>
      </c>
    </row>
    <row r="59" spans="2:8" ht="45.75" customHeight="1" x14ac:dyDescent="0.15">
      <c r="B59" s="129"/>
      <c r="C59" s="1203" t="s">
        <v>545</v>
      </c>
      <c r="D59" s="1204"/>
      <c r="E59" s="1205"/>
      <c r="F59" s="130">
        <v>1317</v>
      </c>
      <c r="G59" s="130">
        <v>1317</v>
      </c>
      <c r="H59" s="131">
        <v>1317</v>
      </c>
    </row>
    <row r="60" spans="2:8" ht="45.75" customHeight="1" x14ac:dyDescent="0.15">
      <c r="B60" s="129"/>
      <c r="C60" s="1203" t="s">
        <v>546</v>
      </c>
      <c r="D60" s="1204"/>
      <c r="E60" s="1205"/>
      <c r="F60" s="130">
        <v>338</v>
      </c>
      <c r="G60" s="130">
        <v>338</v>
      </c>
      <c r="H60" s="131">
        <v>338</v>
      </c>
    </row>
    <row r="61" spans="2:8" ht="45.75" customHeight="1" x14ac:dyDescent="0.15">
      <c r="B61" s="129"/>
      <c r="C61" s="1203" t="s">
        <v>547</v>
      </c>
      <c r="D61" s="1204"/>
      <c r="E61" s="1205"/>
      <c r="F61" s="130">
        <v>37</v>
      </c>
      <c r="G61" s="130">
        <v>37</v>
      </c>
      <c r="H61" s="131">
        <v>37</v>
      </c>
    </row>
    <row r="62" spans="2:8" ht="45.75" customHeight="1" thickBot="1" x14ac:dyDescent="0.2">
      <c r="B62" s="132"/>
      <c r="C62" s="1206" t="s">
        <v>548</v>
      </c>
      <c r="D62" s="1207"/>
      <c r="E62" s="1208"/>
      <c r="F62" s="133">
        <v>24</v>
      </c>
      <c r="G62" s="133">
        <v>26</v>
      </c>
      <c r="H62" s="134">
        <v>35</v>
      </c>
    </row>
    <row r="63" spans="2:8" ht="52.5" customHeight="1" thickBot="1" x14ac:dyDescent="0.2">
      <c r="B63" s="135"/>
      <c r="C63" s="1209" t="s">
        <v>49</v>
      </c>
      <c r="D63" s="1209"/>
      <c r="E63" s="1210"/>
      <c r="F63" s="136">
        <v>6186</v>
      </c>
      <c r="G63" s="136">
        <v>6737</v>
      </c>
      <c r="H63" s="137">
        <v>6551</v>
      </c>
    </row>
    <row r="64" spans="2:8" x14ac:dyDescent="0.15"/>
  </sheetData>
  <sheetProtection algorithmName="SHA-512" hashValue="jc5+9tw+zBvOt256IhwbzRPcRFwjHE08U+vjlR7sBeUj5bC+9HvofNIXErIXHBFV6IFWpVd98m+6psiwbemqfQ==" saltValue="Rw4Zk0Yn3iGTxgdEi16H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88D2D-50D0-4CE6-9522-0DBE5AF14B3F}">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76.8</v>
      </c>
      <c r="BQ53" s="1255"/>
      <c r="BR53" s="1255"/>
      <c r="BS53" s="1255"/>
      <c r="BT53" s="1255"/>
      <c r="BU53" s="1255"/>
      <c r="BV53" s="1255"/>
      <c r="BW53" s="1255"/>
      <c r="BX53" s="1255">
        <v>77.400000000000006</v>
      </c>
      <c r="BY53" s="1255"/>
      <c r="BZ53" s="1255"/>
      <c r="CA53" s="1255"/>
      <c r="CB53" s="1255"/>
      <c r="CC53" s="1255"/>
      <c r="CD53" s="1255"/>
      <c r="CE53" s="1255"/>
      <c r="CF53" s="1255">
        <v>78</v>
      </c>
      <c r="CG53" s="1255"/>
      <c r="CH53" s="1255"/>
      <c r="CI53" s="1255"/>
      <c r="CJ53" s="1255"/>
      <c r="CK53" s="1255"/>
      <c r="CL53" s="1255"/>
      <c r="CM53" s="1255"/>
      <c r="CN53" s="1255">
        <v>78.599999999999994</v>
      </c>
      <c r="CO53" s="1255"/>
      <c r="CP53" s="1255"/>
      <c r="CQ53" s="1255"/>
      <c r="CR53" s="1255"/>
      <c r="CS53" s="1255"/>
      <c r="CT53" s="1255"/>
      <c r="CU53" s="1255"/>
      <c r="CV53" s="1255">
        <v>79.7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10.4</v>
      </c>
      <c r="BQ55" s="1255"/>
      <c r="BR55" s="1255"/>
      <c r="BS55" s="1255"/>
      <c r="BT55" s="1255"/>
      <c r="BU55" s="1255"/>
      <c r="BV55" s="1255"/>
      <c r="BW55" s="1255"/>
      <c r="BX55" s="1255">
        <v>13.4</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61.3</v>
      </c>
      <c r="BQ57" s="1255"/>
      <c r="BR57" s="1255"/>
      <c r="BS57" s="1255"/>
      <c r="BT57" s="1255"/>
      <c r="BU57" s="1255"/>
      <c r="BV57" s="1255"/>
      <c r="BW57" s="1255"/>
      <c r="BX57" s="1255">
        <v>65.099999999999994</v>
      </c>
      <c r="BY57" s="1255"/>
      <c r="BZ57" s="1255"/>
      <c r="CA57" s="1255"/>
      <c r="CB57" s="1255"/>
      <c r="CC57" s="1255"/>
      <c r="CD57" s="1255"/>
      <c r="CE57" s="1255"/>
      <c r="CF57" s="1255">
        <v>64.3</v>
      </c>
      <c r="CG57" s="1255"/>
      <c r="CH57" s="1255"/>
      <c r="CI57" s="1255"/>
      <c r="CJ57" s="1255"/>
      <c r="CK57" s="1255"/>
      <c r="CL57" s="1255"/>
      <c r="CM57" s="1255"/>
      <c r="CN57" s="1255">
        <v>65.7</v>
      </c>
      <c r="CO57" s="1255"/>
      <c r="CP57" s="1255"/>
      <c r="CQ57" s="1255"/>
      <c r="CR57" s="1255"/>
      <c r="CS57" s="1255"/>
      <c r="CT57" s="1255"/>
      <c r="CU57" s="1255"/>
      <c r="CV57" s="1255">
        <v>66.3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571</v>
      </c>
    </row>
    <row r="64" spans="1:109" x14ac:dyDescent="0.15">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1</v>
      </c>
      <c r="BQ75" s="1255"/>
      <c r="BR75" s="1255"/>
      <c r="BS75" s="1255"/>
      <c r="BT75" s="1255"/>
      <c r="BU75" s="1255"/>
      <c r="BV75" s="1255"/>
      <c r="BW75" s="1255"/>
      <c r="BX75" s="1255">
        <v>-0.3</v>
      </c>
      <c r="BY75" s="1255"/>
      <c r="BZ75" s="1255"/>
      <c r="CA75" s="1255"/>
      <c r="CB75" s="1255"/>
      <c r="CC75" s="1255"/>
      <c r="CD75" s="1255"/>
      <c r="CE75" s="1255"/>
      <c r="CF75" s="1255">
        <v>-1.3</v>
      </c>
      <c r="CG75" s="1255"/>
      <c r="CH75" s="1255"/>
      <c r="CI75" s="1255"/>
      <c r="CJ75" s="1255"/>
      <c r="CK75" s="1255"/>
      <c r="CL75" s="1255"/>
      <c r="CM75" s="1255"/>
      <c r="CN75" s="1255">
        <v>-1.5</v>
      </c>
      <c r="CO75" s="1255"/>
      <c r="CP75" s="1255"/>
      <c r="CQ75" s="1255"/>
      <c r="CR75" s="1255"/>
      <c r="CS75" s="1255"/>
      <c r="CT75" s="1255"/>
      <c r="CU75" s="1255"/>
      <c r="CV75" s="1255">
        <v>-1.9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10.4</v>
      </c>
      <c r="BQ77" s="1255"/>
      <c r="BR77" s="1255"/>
      <c r="BS77" s="1255"/>
      <c r="BT77" s="1255"/>
      <c r="BU77" s="1255"/>
      <c r="BV77" s="1255"/>
      <c r="BW77" s="1255"/>
      <c r="BX77" s="1255">
        <v>13.4</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8.3000000000000007</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Kve+03spggxYx8ms0khKKg1yixI8oUkjIpWu84vKskx+P40RYlupeca2miMv5qh3kDDd1JHN4bV8FZy2U+DSfA==" saltValue="Z06IvBkiblC5ur3j6Q/B+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9E5B0-3E50-4B45-A855-F0F15FB00A44}">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c4I+2ilvsLCyVwr/djz5kVbcKAwkpv5D008B43kQWKZCTUTRJjUHlTGQHjFjU9L0xoSokQd3OJMHWafcQ5GSZw==" saltValue="np0iUGuHppS89GW5fFih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2CBF8-F7F8-4CE1-9A70-3D2775DED174}">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O52/f9eDChcE986vVh8pB0KFGtu0C/JtsVM/glI3V606TZ0lUNasj0/wyTTu/W/OnpUy+IOy0D+jPdrQ3HPr7g==" saltValue="nSfQk8bhaAMy4+IBChSJ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96072</v>
      </c>
      <c r="E3" s="156"/>
      <c r="F3" s="157">
        <v>59119</v>
      </c>
      <c r="G3" s="158"/>
      <c r="H3" s="159"/>
    </row>
    <row r="4" spans="1:8" x14ac:dyDescent="0.15">
      <c r="A4" s="160"/>
      <c r="B4" s="161"/>
      <c r="C4" s="162"/>
      <c r="D4" s="163">
        <v>46513</v>
      </c>
      <c r="E4" s="164"/>
      <c r="F4" s="165">
        <v>29900</v>
      </c>
      <c r="G4" s="166"/>
      <c r="H4" s="167"/>
    </row>
    <row r="5" spans="1:8" x14ac:dyDescent="0.15">
      <c r="A5" s="148" t="s">
        <v>520</v>
      </c>
      <c r="B5" s="153"/>
      <c r="C5" s="154"/>
      <c r="D5" s="155">
        <v>100126</v>
      </c>
      <c r="E5" s="156"/>
      <c r="F5" s="157">
        <v>84459</v>
      </c>
      <c r="G5" s="158"/>
      <c r="H5" s="159"/>
    </row>
    <row r="6" spans="1:8" x14ac:dyDescent="0.15">
      <c r="A6" s="160"/>
      <c r="B6" s="161"/>
      <c r="C6" s="162"/>
      <c r="D6" s="163">
        <v>42627</v>
      </c>
      <c r="E6" s="164"/>
      <c r="F6" s="165">
        <v>47314</v>
      </c>
      <c r="G6" s="166"/>
      <c r="H6" s="167"/>
    </row>
    <row r="7" spans="1:8" x14ac:dyDescent="0.15">
      <c r="A7" s="148" t="s">
        <v>521</v>
      </c>
      <c r="B7" s="153"/>
      <c r="C7" s="154"/>
      <c r="D7" s="155">
        <v>105317</v>
      </c>
      <c r="E7" s="156"/>
      <c r="F7" s="157">
        <v>74568</v>
      </c>
      <c r="G7" s="158"/>
      <c r="H7" s="159"/>
    </row>
    <row r="8" spans="1:8" x14ac:dyDescent="0.15">
      <c r="A8" s="160"/>
      <c r="B8" s="161"/>
      <c r="C8" s="162"/>
      <c r="D8" s="163">
        <v>48439</v>
      </c>
      <c r="E8" s="164"/>
      <c r="F8" s="165">
        <v>42558</v>
      </c>
      <c r="G8" s="166"/>
      <c r="H8" s="167"/>
    </row>
    <row r="9" spans="1:8" x14ac:dyDescent="0.15">
      <c r="A9" s="148" t="s">
        <v>522</v>
      </c>
      <c r="B9" s="153"/>
      <c r="C9" s="154"/>
      <c r="D9" s="155">
        <v>106773</v>
      </c>
      <c r="E9" s="156"/>
      <c r="F9" s="157">
        <v>73693</v>
      </c>
      <c r="G9" s="158"/>
      <c r="H9" s="159"/>
    </row>
    <row r="10" spans="1:8" x14ac:dyDescent="0.15">
      <c r="A10" s="160"/>
      <c r="B10" s="161"/>
      <c r="C10" s="162"/>
      <c r="D10" s="163">
        <v>72264</v>
      </c>
      <c r="E10" s="164"/>
      <c r="F10" s="165">
        <v>44203</v>
      </c>
      <c r="G10" s="166"/>
      <c r="H10" s="167"/>
    </row>
    <row r="11" spans="1:8" x14ac:dyDescent="0.15">
      <c r="A11" s="148" t="s">
        <v>523</v>
      </c>
      <c r="B11" s="153"/>
      <c r="C11" s="154"/>
      <c r="D11" s="155">
        <v>101805</v>
      </c>
      <c r="E11" s="156"/>
      <c r="F11" s="157">
        <v>79401</v>
      </c>
      <c r="G11" s="158"/>
      <c r="H11" s="159"/>
    </row>
    <row r="12" spans="1:8" x14ac:dyDescent="0.15">
      <c r="A12" s="160"/>
      <c r="B12" s="161"/>
      <c r="C12" s="168"/>
      <c r="D12" s="163">
        <v>64387</v>
      </c>
      <c r="E12" s="164"/>
      <c r="F12" s="165">
        <v>49347</v>
      </c>
      <c r="G12" s="166"/>
      <c r="H12" s="167"/>
    </row>
    <row r="13" spans="1:8" x14ac:dyDescent="0.15">
      <c r="A13" s="148"/>
      <c r="B13" s="153"/>
      <c r="C13" s="169"/>
      <c r="D13" s="170">
        <v>102019</v>
      </c>
      <c r="E13" s="171"/>
      <c r="F13" s="172">
        <v>74248</v>
      </c>
      <c r="G13" s="173"/>
      <c r="H13" s="159"/>
    </row>
    <row r="14" spans="1:8" x14ac:dyDescent="0.15">
      <c r="A14" s="160"/>
      <c r="B14" s="161"/>
      <c r="C14" s="162"/>
      <c r="D14" s="163">
        <v>54846</v>
      </c>
      <c r="E14" s="164"/>
      <c r="F14" s="165">
        <v>42664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7.89</v>
      </c>
      <c r="C19" s="174">
        <f>ROUND(VALUE(SUBSTITUTE(実質収支比率等に係る経年分析!G$48,"▲","-")),2)</f>
        <v>8.09</v>
      </c>
      <c r="D19" s="174">
        <f>ROUND(VALUE(SUBSTITUTE(実質収支比率等に係る経年分析!H$48,"▲","-")),2)</f>
        <v>6.35</v>
      </c>
      <c r="E19" s="174">
        <f>ROUND(VALUE(SUBSTITUTE(実質収支比率等に係る経年分析!I$48,"▲","-")),2)</f>
        <v>5.62</v>
      </c>
      <c r="F19" s="174">
        <f>ROUND(VALUE(SUBSTITUTE(実質収支比率等に係る経年分析!J$48,"▲","-")),2)</f>
        <v>7.02</v>
      </c>
    </row>
    <row r="20" spans="1:11" x14ac:dyDescent="0.15">
      <c r="A20" s="174" t="s">
        <v>53</v>
      </c>
      <c r="B20" s="174">
        <f>ROUND(VALUE(SUBSTITUTE(実質収支比率等に係る経年分析!F$47,"▲","-")),2)</f>
        <v>27.13</v>
      </c>
      <c r="C20" s="174">
        <f>ROUND(VALUE(SUBSTITUTE(実質収支比率等に係る経年分析!G$47,"▲","-")),2)</f>
        <v>26.13</v>
      </c>
      <c r="D20" s="174">
        <f>ROUND(VALUE(SUBSTITUTE(実質収支比率等に係る経年分析!H$47,"▲","-")),2)</f>
        <v>25.09</v>
      </c>
      <c r="E20" s="174">
        <f>ROUND(VALUE(SUBSTITUTE(実質収支比率等に係る経年分析!I$47,"▲","-")),2)</f>
        <v>25.62</v>
      </c>
      <c r="F20" s="174">
        <f>ROUND(VALUE(SUBSTITUTE(実質収支比率等に係る経年分析!J$47,"▲","-")),2)</f>
        <v>25.46</v>
      </c>
    </row>
    <row r="21" spans="1:11" x14ac:dyDescent="0.15">
      <c r="A21" s="174" t="s">
        <v>54</v>
      </c>
      <c r="B21" s="174">
        <f>IF(ISNUMBER(VALUE(SUBSTITUTE(実質収支比率等に係る経年分析!F$49,"▲","-"))),ROUND(VALUE(SUBSTITUTE(実質収支比率等に係る経年分析!F$49,"▲","-")),2),NA())</f>
        <v>8.33</v>
      </c>
      <c r="C21" s="174">
        <f>IF(ISNUMBER(VALUE(SUBSTITUTE(実質収支比率等に係る経年分析!G$49,"▲","-"))),ROUND(VALUE(SUBSTITUTE(実質収支比率等に係る経年分析!G$49,"▲","-")),2),NA())</f>
        <v>4.38</v>
      </c>
      <c r="D21" s="174">
        <f>IF(ISNUMBER(VALUE(SUBSTITUTE(実質収支比率等に係る経年分析!H$49,"▲","-"))),ROUND(VALUE(SUBSTITUTE(実質収支比率等に係る経年分析!H$49,"▲","-")),2),NA())</f>
        <v>2.58</v>
      </c>
      <c r="E21" s="174">
        <f>IF(ISNUMBER(VALUE(SUBSTITUTE(実質収支比率等に係る経年分析!I$49,"▲","-"))),ROUND(VALUE(SUBSTITUTE(実質収支比率等に係る経年分析!I$49,"▲","-")),2),NA())</f>
        <v>3.26</v>
      </c>
      <c r="F21" s="174">
        <f>IF(ISNUMBER(VALUE(SUBSTITUTE(実質収支比率等に係る経年分析!J$49,"▲","-"))),ROUND(VALUE(SUBSTITUTE(実質収支比率等に係る経年分析!J$49,"▲","-")),2),NA())</f>
        <v>9.6199999999999992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7.0000000000000007E-2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0.05</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2.2999999999999998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2.0699999999999998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1.02</v>
      </c>
    </row>
    <row r="35" spans="1:16" x14ac:dyDescent="0.15">
      <c r="A35" s="175" t="str">
        <f>IF(連結実質赤字比率に係る赤字・黒字の構成分析!C$35="",NA(),連結実質赤字比率に係る赤字・黒字の構成分析!C$35)</f>
        <v>美郷町水道事業会計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6.35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7.02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1391</v>
      </c>
      <c r="E42" s="176"/>
      <c r="F42" s="176"/>
      <c r="G42" s="176">
        <f>'実質公債費比率（分子）の構造'!L$52</f>
        <v>1444</v>
      </c>
      <c r="H42" s="176"/>
      <c r="I42" s="176"/>
      <c r="J42" s="176">
        <f>'実質公債費比率（分子）の構造'!M$52</f>
        <v>1490</v>
      </c>
      <c r="K42" s="176"/>
      <c r="L42" s="176"/>
      <c r="M42" s="176">
        <f>'実質公債費比率（分子）の構造'!N$52</f>
        <v>1406</v>
      </c>
      <c r="N42" s="176"/>
      <c r="O42" s="176"/>
      <c r="P42" s="176">
        <f>'実質公債費比率（分子）の構造'!O$52</f>
        <v>1401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15</v>
      </c>
      <c r="C44" s="176"/>
      <c r="D44" s="176"/>
      <c r="E44" s="176">
        <f>'実質公債費比率（分子）の構造'!L$50</f>
        <v>4</v>
      </c>
      <c r="F44" s="176"/>
      <c r="G44" s="176"/>
      <c r="H44" s="176">
        <f>'実質公債費比率（分子）の構造'!M$50</f>
        <v>14</v>
      </c>
      <c r="I44" s="176"/>
      <c r="J44" s="176"/>
      <c r="K44" s="176">
        <f>'実質公債費比率（分子）の構造'!N$50</f>
        <v>17</v>
      </c>
      <c r="L44" s="176"/>
      <c r="M44" s="176"/>
      <c r="N44" s="176">
        <f>'実質公債費比率（分子）の構造'!O$50</f>
        <v>17</v>
      </c>
      <c r="O44" s="176"/>
      <c r="P44" s="176"/>
    </row>
    <row r="45" spans="1:16" x14ac:dyDescent="0.15">
      <c r="A45" s="176" t="s">
        <v>63</v>
      </c>
      <c r="B45" s="176">
        <f>'実質公債費比率（分子）の構造'!K$49</f>
        <v>31</v>
      </c>
      <c r="C45" s="176"/>
      <c r="D45" s="176"/>
      <c r="E45" s="176">
        <f>'実質公債費比率（分子）の構造'!L$49</f>
        <v>28</v>
      </c>
      <c r="F45" s="176"/>
      <c r="G45" s="176"/>
      <c r="H45" s="176">
        <f>'実質公債費比率（分子）の構造'!M$49</f>
        <v>19</v>
      </c>
      <c r="I45" s="176"/>
      <c r="J45" s="176"/>
      <c r="K45" s="176">
        <f>'実質公債費比率（分子）の構造'!N$49</f>
        <v>16</v>
      </c>
      <c r="L45" s="176"/>
      <c r="M45" s="176"/>
      <c r="N45" s="176">
        <f>'実質公債費比率（分子）の構造'!O$49</f>
        <v>2</v>
      </c>
      <c r="O45" s="176"/>
      <c r="P45" s="176"/>
    </row>
    <row r="46" spans="1:16" x14ac:dyDescent="0.15">
      <c r="A46" s="176" t="s">
        <v>64</v>
      </c>
      <c r="B46" s="176">
        <f>'実質公債費比率（分子）の構造'!K$48</f>
        <v>324</v>
      </c>
      <c r="C46" s="176"/>
      <c r="D46" s="176"/>
      <c r="E46" s="176">
        <f>'実質公債費比率（分子）の構造'!L$48</f>
        <v>339</v>
      </c>
      <c r="F46" s="176"/>
      <c r="G46" s="176"/>
      <c r="H46" s="176">
        <f>'実質公債費比率（分子）の構造'!M$48</f>
        <v>318</v>
      </c>
      <c r="I46" s="176"/>
      <c r="J46" s="176"/>
      <c r="K46" s="176">
        <f>'実質公債費比率（分子）の構造'!N$48</f>
        <v>298</v>
      </c>
      <c r="L46" s="176"/>
      <c r="M46" s="176"/>
      <c r="N46" s="176">
        <f>'実質公債費比率（分子）の構造'!O$48</f>
        <v>282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978</v>
      </c>
      <c r="C49" s="176"/>
      <c r="D49" s="176"/>
      <c r="E49" s="176">
        <f>'実質公債費比率（分子）の構造'!L$45</f>
        <v>1000</v>
      </c>
      <c r="F49" s="176"/>
      <c r="G49" s="176"/>
      <c r="H49" s="176">
        <f>'実質公債費比率（分子）の構造'!M$45</f>
        <v>995</v>
      </c>
      <c r="I49" s="176"/>
      <c r="J49" s="176"/>
      <c r="K49" s="176">
        <f>'実質公債費比率（分子）の構造'!N$45</f>
        <v>989</v>
      </c>
      <c r="L49" s="176"/>
      <c r="M49" s="176"/>
      <c r="N49" s="176">
        <f>'実質公債費比率（分子）の構造'!O$45</f>
        <v>943</v>
      </c>
      <c r="O49" s="176"/>
      <c r="P49" s="176"/>
    </row>
    <row r="50" spans="1:16" x14ac:dyDescent="0.15">
      <c r="A50" s="176" t="s">
        <v>67</v>
      </c>
      <c r="B50" s="176" t="e">
        <f>NA()</f>
        <v>#N/A</v>
      </c>
      <c r="C50" s="176">
        <f>IF(ISNUMBER('実質公債費比率（分子）の構造'!K$53),'実質公債費比率（分子）の構造'!K$53,NA())</f>
        <v>-43</v>
      </c>
      <c r="D50" s="176" t="e">
        <f>NA()</f>
        <v>#N/A</v>
      </c>
      <c r="E50" s="176" t="e">
        <f>NA()</f>
        <v>#N/A</v>
      </c>
      <c r="F50" s="176">
        <f>IF(ISNUMBER('実質公債費比率（分子）の構造'!L$53),'実質公債費比率（分子）の構造'!L$53,NA())</f>
        <v>-73</v>
      </c>
      <c r="G50" s="176" t="e">
        <f>NA()</f>
        <v>#N/A</v>
      </c>
      <c r="H50" s="176" t="e">
        <f>NA()</f>
        <v>#N/A</v>
      </c>
      <c r="I50" s="176">
        <f>IF(ISNUMBER('実質公債費比率（分子）の構造'!M$53),'実質公債費比率（分子）の構造'!M$53,NA())</f>
        <v>-144</v>
      </c>
      <c r="J50" s="176" t="e">
        <f>NA()</f>
        <v>#N/A</v>
      </c>
      <c r="K50" s="176" t="e">
        <f>NA()</f>
        <v>#N/A</v>
      </c>
      <c r="L50" s="176">
        <f>IF(ISNUMBER('実質公債費比率（分子）の構造'!N$53),'実質公債費比率（分子）の構造'!N$53,NA())</f>
        <v>-86</v>
      </c>
      <c r="M50" s="176" t="e">
        <f>NA()</f>
        <v>#N/A</v>
      </c>
      <c r="N50" s="176" t="e">
        <f>NA()</f>
        <v>#N/A</v>
      </c>
      <c r="O50" s="176">
        <f>IF(ISNUMBER('実質公債費比率（分子）の構造'!O$53),'実質公債費比率（分子）の構造'!O$53,NA())</f>
        <v>-157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13050</v>
      </c>
      <c r="E56" s="175"/>
      <c r="F56" s="175"/>
      <c r="G56" s="175">
        <f>'将来負担比率（分子）の構造'!J$52</f>
        <v>12826</v>
      </c>
      <c r="H56" s="175"/>
      <c r="I56" s="175"/>
      <c r="J56" s="175">
        <f>'将来負担比率（分子）の構造'!K$52</f>
        <v>12241</v>
      </c>
      <c r="K56" s="175"/>
      <c r="L56" s="175"/>
      <c r="M56" s="175">
        <f>'将来負担比率（分子）の構造'!L$52</f>
        <v>12051</v>
      </c>
      <c r="N56" s="175"/>
      <c r="O56" s="175"/>
      <c r="P56" s="175">
        <f>'将来負担比率（分子）の構造'!M$52</f>
        <v>11189</v>
      </c>
    </row>
    <row r="57" spans="1:16" x14ac:dyDescent="0.15">
      <c r="A57" s="175" t="s">
        <v>42</v>
      </c>
      <c r="B57" s="175"/>
      <c r="C57" s="175"/>
      <c r="D57" s="175">
        <f>'将来負担比率（分子）の構造'!I$51</f>
        <v>65</v>
      </c>
      <c r="E57" s="175"/>
      <c r="F57" s="175"/>
      <c r="G57" s="175">
        <f>'将来負担比率（分子）の構造'!J$51</f>
        <v>52</v>
      </c>
      <c r="H57" s="175"/>
      <c r="I57" s="175"/>
      <c r="J57" s="175">
        <f>'将来負担比率（分子）の構造'!K$51</f>
        <v>45</v>
      </c>
      <c r="K57" s="175"/>
      <c r="L57" s="175"/>
      <c r="M57" s="175">
        <f>'将来負担比率（分子）の構造'!L$51</f>
        <v>33</v>
      </c>
      <c r="N57" s="175"/>
      <c r="O57" s="175"/>
      <c r="P57" s="175">
        <f>'将来負担比率（分子）の構造'!M$51</f>
        <v>26</v>
      </c>
    </row>
    <row r="58" spans="1:16" x14ac:dyDescent="0.15">
      <c r="A58" s="175" t="s">
        <v>41</v>
      </c>
      <c r="B58" s="175"/>
      <c r="C58" s="175"/>
      <c r="D58" s="175">
        <f>'将来負担比率（分子）の構造'!I$50</f>
        <v>4470</v>
      </c>
      <c r="E58" s="175"/>
      <c r="F58" s="175"/>
      <c r="G58" s="175">
        <f>'将来負担比率（分子）の構造'!J$50</f>
        <v>4574</v>
      </c>
      <c r="H58" s="175"/>
      <c r="I58" s="175"/>
      <c r="J58" s="175">
        <f>'将来負担比率（分子）の構造'!K$50</f>
        <v>5217</v>
      </c>
      <c r="K58" s="175"/>
      <c r="L58" s="175"/>
      <c r="M58" s="175">
        <f>'将来負担比率（分子）の構造'!L$50</f>
        <v>5770</v>
      </c>
      <c r="N58" s="175"/>
      <c r="O58" s="175"/>
      <c r="P58" s="175">
        <f>'将来負担比率（分子）の構造'!M$50</f>
        <v>5543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1429</v>
      </c>
      <c r="C62" s="175"/>
      <c r="D62" s="175"/>
      <c r="E62" s="175">
        <f>'将来負担比率（分子）の構造'!J$45</f>
        <v>1488</v>
      </c>
      <c r="F62" s="175"/>
      <c r="G62" s="175"/>
      <c r="H62" s="175">
        <f>'将来負担比率（分子）の構造'!K$45</f>
        <v>1644</v>
      </c>
      <c r="I62" s="175"/>
      <c r="J62" s="175"/>
      <c r="K62" s="175">
        <f>'将来負担比率（分子）の構造'!L$45</f>
        <v>1554</v>
      </c>
      <c r="L62" s="175"/>
      <c r="M62" s="175"/>
      <c r="N62" s="175">
        <f>'将来負担比率（分子）の構造'!M$45</f>
        <v>1586</v>
      </c>
      <c r="O62" s="175"/>
      <c r="P62" s="175"/>
    </row>
    <row r="63" spans="1:16" x14ac:dyDescent="0.15">
      <c r="A63" s="175" t="s">
        <v>34</v>
      </c>
      <c r="B63" s="175">
        <f>'将来負担比率（分子）の構造'!I$44</f>
        <v>82</v>
      </c>
      <c r="C63" s="175"/>
      <c r="D63" s="175"/>
      <c r="E63" s="175">
        <f>'将来負担比率（分子）の構造'!J$44</f>
        <v>37</v>
      </c>
      <c r="F63" s="175"/>
      <c r="G63" s="175"/>
      <c r="H63" s="175">
        <f>'将来負担比率（分子）の構造'!K$44</f>
        <v>35</v>
      </c>
      <c r="I63" s="175"/>
      <c r="J63" s="175"/>
      <c r="K63" s="175">
        <f>'将来負担比率（分子）の構造'!L$44</f>
        <v>7</v>
      </c>
      <c r="L63" s="175"/>
      <c r="M63" s="175"/>
      <c r="N63" s="175">
        <f>'将来負担比率（分子）の構造'!M$44</f>
        <v>4</v>
      </c>
      <c r="O63" s="175"/>
      <c r="P63" s="175"/>
    </row>
    <row r="64" spans="1:16" x14ac:dyDescent="0.15">
      <c r="A64" s="175" t="s">
        <v>33</v>
      </c>
      <c r="B64" s="175">
        <f>'将来負担比率（分子）の構造'!I$43</f>
        <v>4052</v>
      </c>
      <c r="C64" s="175"/>
      <c r="D64" s="175"/>
      <c r="E64" s="175">
        <f>'将来負担比率（分子）の構造'!J$43</f>
        <v>3864</v>
      </c>
      <c r="F64" s="175"/>
      <c r="G64" s="175"/>
      <c r="H64" s="175">
        <f>'将来負担比率（分子）の構造'!K$43</f>
        <v>3597</v>
      </c>
      <c r="I64" s="175"/>
      <c r="J64" s="175"/>
      <c r="K64" s="175">
        <f>'将来負担比率（分子）の構造'!L$43</f>
        <v>3326</v>
      </c>
      <c r="L64" s="175"/>
      <c r="M64" s="175"/>
      <c r="N64" s="175">
        <f>'将来負担比率（分子）の構造'!M$43</f>
        <v>3032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9050</v>
      </c>
      <c r="C66" s="175"/>
      <c r="D66" s="175"/>
      <c r="E66" s="175">
        <f>'将来負担比率（分子）の構造'!J$41</f>
        <v>8989</v>
      </c>
      <c r="F66" s="175"/>
      <c r="G66" s="175"/>
      <c r="H66" s="175">
        <f>'将来負担比率（分子）の構造'!K$41</f>
        <v>8961</v>
      </c>
      <c r="I66" s="175"/>
      <c r="J66" s="175"/>
      <c r="K66" s="175">
        <f>'将来負担比率（分子）の構造'!L$41</f>
        <v>8916</v>
      </c>
      <c r="L66" s="175"/>
      <c r="M66" s="175"/>
      <c r="N66" s="175">
        <f>'将来負担比率（分子）の構造'!M$41</f>
        <v>8908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2079</v>
      </c>
      <c r="C72" s="179">
        <f>基金残高に係る経年分析!G55</f>
        <v>2080</v>
      </c>
      <c r="D72" s="179">
        <f>基金残高に係る経年分析!H55</f>
        <v>2084</v>
      </c>
    </row>
    <row r="73" spans="1:16" x14ac:dyDescent="0.15">
      <c r="A73" s="178" t="s">
        <v>74</v>
      </c>
      <c r="B73" s="179">
        <f>基金残高に係る経年分析!F56</f>
        <v>615</v>
      </c>
      <c r="C73" s="179">
        <f>基金残高に係る経年分析!G56</f>
        <v>1165</v>
      </c>
      <c r="D73" s="179">
        <f>基金残高に係る経年分析!H56</f>
        <v>966</v>
      </c>
    </row>
    <row r="74" spans="1:16" x14ac:dyDescent="0.15">
      <c r="A74" s="178" t="s">
        <v>75</v>
      </c>
      <c r="B74" s="179">
        <f>基金残高に係る経年分析!F57</f>
        <v>3492</v>
      </c>
      <c r="C74" s="179">
        <f>基金残高に係る経年分析!G57</f>
        <v>3491</v>
      </c>
      <c r="D74" s="179">
        <f>基金残高に係る経年分析!H57</f>
        <v>3502</v>
      </c>
    </row>
  </sheetData>
  <sheetProtection algorithmName="SHA-512" hashValue="veNwsCMREdmFzMQfcZvFx7qxz2XGr+JMIsr1bHpaNDzADHnlFHxf2AU4NkeoQo3E0CSYyViDCu7exziih7bjZw==" saltValue="O6szl3H21KoyGE5MdfgH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1492875</v>
      </c>
      <c r="S5" s="677"/>
      <c r="T5" s="677"/>
      <c r="U5" s="677"/>
      <c r="V5" s="677"/>
      <c r="W5" s="677"/>
      <c r="X5" s="677"/>
      <c r="Y5" s="702"/>
      <c r="Z5" s="715">
        <v>10.9</v>
      </c>
      <c r="AA5" s="715"/>
      <c r="AB5" s="715"/>
      <c r="AC5" s="715"/>
      <c r="AD5" s="716">
        <v>1492875</v>
      </c>
      <c r="AE5" s="716"/>
      <c r="AF5" s="716"/>
      <c r="AG5" s="716"/>
      <c r="AH5" s="716"/>
      <c r="AI5" s="716"/>
      <c r="AJ5" s="716"/>
      <c r="AK5" s="716"/>
      <c r="AL5" s="703">
        <v>18.2</v>
      </c>
      <c r="AM5" s="685"/>
      <c r="AN5" s="685"/>
      <c r="AO5" s="704"/>
      <c r="AP5" s="679" t="s">
        <v>217</v>
      </c>
      <c r="AQ5" s="680"/>
      <c r="AR5" s="680"/>
      <c r="AS5" s="680"/>
      <c r="AT5" s="680"/>
      <c r="AU5" s="680"/>
      <c r="AV5" s="680"/>
      <c r="AW5" s="680"/>
      <c r="AX5" s="680"/>
      <c r="AY5" s="680"/>
      <c r="AZ5" s="680"/>
      <c r="BA5" s="680"/>
      <c r="BB5" s="680"/>
      <c r="BC5" s="680"/>
      <c r="BD5" s="680"/>
      <c r="BE5" s="680"/>
      <c r="BF5" s="681"/>
      <c r="BG5" s="621">
        <v>1492160</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266559</v>
      </c>
      <c r="S6" s="622"/>
      <c r="T6" s="622"/>
      <c r="U6" s="622"/>
      <c r="V6" s="622"/>
      <c r="W6" s="622"/>
      <c r="X6" s="622"/>
      <c r="Y6" s="623"/>
      <c r="Z6" s="659">
        <v>2</v>
      </c>
      <c r="AA6" s="659"/>
      <c r="AB6" s="659"/>
      <c r="AC6" s="659"/>
      <c r="AD6" s="660">
        <v>266559</v>
      </c>
      <c r="AE6" s="660"/>
      <c r="AF6" s="660"/>
      <c r="AG6" s="660"/>
      <c r="AH6" s="660"/>
      <c r="AI6" s="660"/>
      <c r="AJ6" s="660"/>
      <c r="AK6" s="660"/>
      <c r="AL6" s="624">
        <v>3.3</v>
      </c>
      <c r="AM6" s="625"/>
      <c r="AN6" s="625"/>
      <c r="AO6" s="661"/>
      <c r="AP6" s="618" t="s">
        <v>222</v>
      </c>
      <c r="AQ6" s="619"/>
      <c r="AR6" s="619"/>
      <c r="AS6" s="619"/>
      <c r="AT6" s="619"/>
      <c r="AU6" s="619"/>
      <c r="AV6" s="619"/>
      <c r="AW6" s="619"/>
      <c r="AX6" s="619"/>
      <c r="AY6" s="619"/>
      <c r="AZ6" s="619"/>
      <c r="BA6" s="619"/>
      <c r="BB6" s="619"/>
      <c r="BC6" s="619"/>
      <c r="BD6" s="619"/>
      <c r="BE6" s="619"/>
      <c r="BF6" s="620"/>
      <c r="BG6" s="621">
        <v>1492160</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104045</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104045</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382</v>
      </c>
      <c r="S7" s="622"/>
      <c r="T7" s="622"/>
      <c r="U7" s="622"/>
      <c r="V7" s="622"/>
      <c r="W7" s="622"/>
      <c r="X7" s="622"/>
      <c r="Y7" s="623"/>
      <c r="Z7" s="659">
        <v>0</v>
      </c>
      <c r="AA7" s="659"/>
      <c r="AB7" s="659"/>
      <c r="AC7" s="659"/>
      <c r="AD7" s="660">
        <v>382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620505</v>
      </c>
      <c r="BH7" s="622"/>
      <c r="BI7" s="622"/>
      <c r="BJ7" s="622"/>
      <c r="BK7" s="622"/>
      <c r="BL7" s="622"/>
      <c r="BM7" s="622"/>
      <c r="BN7" s="623"/>
      <c r="BO7" s="659">
        <v>41.6</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1207939</v>
      </c>
      <c r="CS7" s="622"/>
      <c r="CT7" s="622"/>
      <c r="CU7" s="622"/>
      <c r="CV7" s="622"/>
      <c r="CW7" s="622"/>
      <c r="CX7" s="622"/>
      <c r="CY7" s="623"/>
      <c r="CZ7" s="659">
        <v>9.4</v>
      </c>
      <c r="DA7" s="659"/>
      <c r="DB7" s="659"/>
      <c r="DC7" s="659"/>
      <c r="DD7" s="627">
        <v>127170</v>
      </c>
      <c r="DE7" s="622"/>
      <c r="DF7" s="622"/>
      <c r="DG7" s="622"/>
      <c r="DH7" s="622"/>
      <c r="DI7" s="622"/>
      <c r="DJ7" s="622"/>
      <c r="DK7" s="622"/>
      <c r="DL7" s="622"/>
      <c r="DM7" s="622"/>
      <c r="DN7" s="622"/>
      <c r="DO7" s="622"/>
      <c r="DP7" s="623"/>
      <c r="DQ7" s="627">
        <v>946928</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4215</v>
      </c>
      <c r="S8" s="622"/>
      <c r="T8" s="622"/>
      <c r="U8" s="622"/>
      <c r="V8" s="622"/>
      <c r="W8" s="622"/>
      <c r="X8" s="622"/>
      <c r="Y8" s="623"/>
      <c r="Z8" s="659">
        <v>0</v>
      </c>
      <c r="AA8" s="659"/>
      <c r="AB8" s="659"/>
      <c r="AC8" s="659"/>
      <c r="AD8" s="660">
        <v>4215</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30317</v>
      </c>
      <c r="BH8" s="622"/>
      <c r="BI8" s="622"/>
      <c r="BJ8" s="622"/>
      <c r="BK8" s="622"/>
      <c r="BL8" s="622"/>
      <c r="BM8" s="622"/>
      <c r="BN8" s="623"/>
      <c r="BO8" s="659">
        <v>2</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3386368</v>
      </c>
      <c r="CS8" s="622"/>
      <c r="CT8" s="622"/>
      <c r="CU8" s="622"/>
      <c r="CV8" s="622"/>
      <c r="CW8" s="622"/>
      <c r="CX8" s="622"/>
      <c r="CY8" s="623"/>
      <c r="CZ8" s="659">
        <v>26.3</v>
      </c>
      <c r="DA8" s="659"/>
      <c r="DB8" s="659"/>
      <c r="DC8" s="659"/>
      <c r="DD8" s="627">
        <v>41671</v>
      </c>
      <c r="DE8" s="622"/>
      <c r="DF8" s="622"/>
      <c r="DG8" s="622"/>
      <c r="DH8" s="622"/>
      <c r="DI8" s="622"/>
      <c r="DJ8" s="622"/>
      <c r="DK8" s="622"/>
      <c r="DL8" s="622"/>
      <c r="DM8" s="622"/>
      <c r="DN8" s="622"/>
      <c r="DO8" s="622"/>
      <c r="DP8" s="623"/>
      <c r="DQ8" s="627">
        <v>2221456</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5659</v>
      </c>
      <c r="S9" s="622"/>
      <c r="T9" s="622"/>
      <c r="U9" s="622"/>
      <c r="V9" s="622"/>
      <c r="W9" s="622"/>
      <c r="X9" s="622"/>
      <c r="Y9" s="623"/>
      <c r="Z9" s="659">
        <v>0</v>
      </c>
      <c r="AA9" s="659"/>
      <c r="AB9" s="659"/>
      <c r="AC9" s="659"/>
      <c r="AD9" s="660">
        <v>5659</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529693</v>
      </c>
      <c r="BH9" s="622"/>
      <c r="BI9" s="622"/>
      <c r="BJ9" s="622"/>
      <c r="BK9" s="622"/>
      <c r="BL9" s="622"/>
      <c r="BM9" s="622"/>
      <c r="BN9" s="623"/>
      <c r="BO9" s="659">
        <v>35.5</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1296398</v>
      </c>
      <c r="CS9" s="622"/>
      <c r="CT9" s="622"/>
      <c r="CU9" s="622"/>
      <c r="CV9" s="622"/>
      <c r="CW9" s="622"/>
      <c r="CX9" s="622"/>
      <c r="CY9" s="623"/>
      <c r="CZ9" s="659">
        <v>10.1</v>
      </c>
      <c r="DA9" s="659"/>
      <c r="DB9" s="659"/>
      <c r="DC9" s="659"/>
      <c r="DD9" s="627">
        <v>18071</v>
      </c>
      <c r="DE9" s="622"/>
      <c r="DF9" s="622"/>
      <c r="DG9" s="622"/>
      <c r="DH9" s="622"/>
      <c r="DI9" s="622"/>
      <c r="DJ9" s="622"/>
      <c r="DK9" s="622"/>
      <c r="DL9" s="622"/>
      <c r="DM9" s="622"/>
      <c r="DN9" s="622"/>
      <c r="DO9" s="622"/>
      <c r="DP9" s="623"/>
      <c r="DQ9" s="627">
        <v>664293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36524</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8801</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8801</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460846</v>
      </c>
      <c r="S11" s="622"/>
      <c r="T11" s="622"/>
      <c r="U11" s="622"/>
      <c r="V11" s="622"/>
      <c r="W11" s="622"/>
      <c r="X11" s="622"/>
      <c r="Y11" s="623"/>
      <c r="Z11" s="624">
        <v>3.4</v>
      </c>
      <c r="AA11" s="625"/>
      <c r="AB11" s="625"/>
      <c r="AC11" s="626"/>
      <c r="AD11" s="627">
        <v>460846</v>
      </c>
      <c r="AE11" s="622"/>
      <c r="AF11" s="622"/>
      <c r="AG11" s="622"/>
      <c r="AH11" s="622"/>
      <c r="AI11" s="622"/>
      <c r="AJ11" s="622"/>
      <c r="AK11" s="623"/>
      <c r="AL11" s="624">
        <v>5.6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23971</v>
      </c>
      <c r="BH11" s="622"/>
      <c r="BI11" s="622"/>
      <c r="BJ11" s="622"/>
      <c r="BK11" s="622"/>
      <c r="BL11" s="622"/>
      <c r="BM11" s="622"/>
      <c r="BN11" s="623"/>
      <c r="BO11" s="659">
        <v>1.6</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1040550</v>
      </c>
      <c r="CS11" s="622"/>
      <c r="CT11" s="622"/>
      <c r="CU11" s="622"/>
      <c r="CV11" s="622"/>
      <c r="CW11" s="622"/>
      <c r="CX11" s="622"/>
      <c r="CY11" s="623"/>
      <c r="CZ11" s="659">
        <v>8.1</v>
      </c>
      <c r="DA11" s="659"/>
      <c r="DB11" s="659"/>
      <c r="DC11" s="659"/>
      <c r="DD11" s="627">
        <v>245688</v>
      </c>
      <c r="DE11" s="622"/>
      <c r="DF11" s="622"/>
      <c r="DG11" s="622"/>
      <c r="DH11" s="622"/>
      <c r="DI11" s="622"/>
      <c r="DJ11" s="622"/>
      <c r="DK11" s="622"/>
      <c r="DL11" s="622"/>
      <c r="DM11" s="622"/>
      <c r="DN11" s="622"/>
      <c r="DO11" s="622"/>
      <c r="DP11" s="623"/>
      <c r="DQ11" s="627">
        <v>493033</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676831</v>
      </c>
      <c r="BH12" s="622"/>
      <c r="BI12" s="622"/>
      <c r="BJ12" s="622"/>
      <c r="BK12" s="622"/>
      <c r="BL12" s="622"/>
      <c r="BM12" s="622"/>
      <c r="BN12" s="623"/>
      <c r="BO12" s="659">
        <v>45.3</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678887</v>
      </c>
      <c r="CS12" s="622"/>
      <c r="CT12" s="622"/>
      <c r="CU12" s="622"/>
      <c r="CV12" s="622"/>
      <c r="CW12" s="622"/>
      <c r="CX12" s="622"/>
      <c r="CY12" s="623"/>
      <c r="CZ12" s="659">
        <v>5.3</v>
      </c>
      <c r="DA12" s="659"/>
      <c r="DB12" s="659"/>
      <c r="DC12" s="659"/>
      <c r="DD12" s="627">
        <v>254449</v>
      </c>
      <c r="DE12" s="622"/>
      <c r="DF12" s="622"/>
      <c r="DG12" s="622"/>
      <c r="DH12" s="622"/>
      <c r="DI12" s="622"/>
      <c r="DJ12" s="622"/>
      <c r="DK12" s="622"/>
      <c r="DL12" s="622"/>
      <c r="DM12" s="622"/>
      <c r="DN12" s="622"/>
      <c r="DO12" s="622"/>
      <c r="DP12" s="623"/>
      <c r="DQ12" s="627">
        <v>341491</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669791</v>
      </c>
      <c r="BH13" s="622"/>
      <c r="BI13" s="622"/>
      <c r="BJ13" s="622"/>
      <c r="BK13" s="622"/>
      <c r="BL13" s="622"/>
      <c r="BM13" s="622"/>
      <c r="BN13" s="623"/>
      <c r="BO13" s="659">
        <v>44.9</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1488834</v>
      </c>
      <c r="CS13" s="622"/>
      <c r="CT13" s="622"/>
      <c r="CU13" s="622"/>
      <c r="CV13" s="622"/>
      <c r="CW13" s="622"/>
      <c r="CX13" s="622"/>
      <c r="CY13" s="623"/>
      <c r="CZ13" s="659">
        <v>11.5</v>
      </c>
      <c r="DA13" s="659"/>
      <c r="DB13" s="659"/>
      <c r="DC13" s="659"/>
      <c r="DD13" s="627">
        <v>856427</v>
      </c>
      <c r="DE13" s="622"/>
      <c r="DF13" s="622"/>
      <c r="DG13" s="622"/>
      <c r="DH13" s="622"/>
      <c r="DI13" s="622"/>
      <c r="DJ13" s="622"/>
      <c r="DK13" s="622"/>
      <c r="DL13" s="622"/>
      <c r="DM13" s="622"/>
      <c r="DN13" s="622"/>
      <c r="DO13" s="622"/>
      <c r="DP13" s="623"/>
      <c r="DQ13" s="627">
        <v>824631</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1333</v>
      </c>
      <c r="S14" s="622"/>
      <c r="T14" s="622"/>
      <c r="U14" s="622"/>
      <c r="V14" s="622"/>
      <c r="W14" s="622"/>
      <c r="X14" s="622"/>
      <c r="Y14" s="623"/>
      <c r="Z14" s="659">
        <v>0</v>
      </c>
      <c r="AA14" s="659"/>
      <c r="AB14" s="659"/>
      <c r="AC14" s="659"/>
      <c r="AD14" s="660">
        <v>1333</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83934</v>
      </c>
      <c r="BH14" s="622"/>
      <c r="BI14" s="622"/>
      <c r="BJ14" s="622"/>
      <c r="BK14" s="622"/>
      <c r="BL14" s="622"/>
      <c r="BM14" s="622"/>
      <c r="BN14" s="623"/>
      <c r="BO14" s="659">
        <v>5.6</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568605</v>
      </c>
      <c r="CS14" s="622"/>
      <c r="CT14" s="622"/>
      <c r="CU14" s="622"/>
      <c r="CV14" s="622"/>
      <c r="CW14" s="622"/>
      <c r="CX14" s="622"/>
      <c r="CY14" s="623"/>
      <c r="CZ14" s="659">
        <v>4.4000000000000004</v>
      </c>
      <c r="DA14" s="659"/>
      <c r="DB14" s="659"/>
      <c r="DC14" s="659"/>
      <c r="DD14" s="627">
        <v>28171</v>
      </c>
      <c r="DE14" s="622"/>
      <c r="DF14" s="622"/>
      <c r="DG14" s="622"/>
      <c r="DH14" s="622"/>
      <c r="DI14" s="622"/>
      <c r="DJ14" s="622"/>
      <c r="DK14" s="622"/>
      <c r="DL14" s="622"/>
      <c r="DM14" s="622"/>
      <c r="DN14" s="622"/>
      <c r="DO14" s="622"/>
      <c r="DP14" s="623"/>
      <c r="DQ14" s="627">
        <v>486595</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110890</v>
      </c>
      <c r="BH15" s="622"/>
      <c r="BI15" s="622"/>
      <c r="BJ15" s="622"/>
      <c r="BK15" s="622"/>
      <c r="BL15" s="622"/>
      <c r="BM15" s="622"/>
      <c r="BN15" s="623"/>
      <c r="BO15" s="659">
        <v>7.4</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1506168</v>
      </c>
      <c r="CS15" s="622"/>
      <c r="CT15" s="622"/>
      <c r="CU15" s="622"/>
      <c r="CV15" s="622"/>
      <c r="CW15" s="622"/>
      <c r="CX15" s="622"/>
      <c r="CY15" s="623"/>
      <c r="CZ15" s="659">
        <v>11.7</v>
      </c>
      <c r="DA15" s="659"/>
      <c r="DB15" s="659"/>
      <c r="DC15" s="659"/>
      <c r="DD15" s="627">
        <v>243634</v>
      </c>
      <c r="DE15" s="622"/>
      <c r="DF15" s="622"/>
      <c r="DG15" s="622"/>
      <c r="DH15" s="622"/>
      <c r="DI15" s="622"/>
      <c r="DJ15" s="622"/>
      <c r="DK15" s="622"/>
      <c r="DL15" s="622"/>
      <c r="DM15" s="622"/>
      <c r="DN15" s="622"/>
      <c r="DO15" s="622"/>
      <c r="DP15" s="623"/>
      <c r="DQ15" s="627">
        <v>1284722</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17947</v>
      </c>
      <c r="S16" s="622"/>
      <c r="T16" s="622"/>
      <c r="U16" s="622"/>
      <c r="V16" s="622"/>
      <c r="W16" s="622"/>
      <c r="X16" s="622"/>
      <c r="Y16" s="623"/>
      <c r="Z16" s="659">
        <v>0.1</v>
      </c>
      <c r="AA16" s="659"/>
      <c r="AB16" s="659"/>
      <c r="AC16" s="659"/>
      <c r="AD16" s="660">
        <v>17947</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33</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33</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25984</v>
      </c>
      <c r="S17" s="622"/>
      <c r="T17" s="622"/>
      <c r="U17" s="622"/>
      <c r="V17" s="622"/>
      <c r="W17" s="622"/>
      <c r="X17" s="622"/>
      <c r="Y17" s="623"/>
      <c r="Z17" s="659">
        <v>0.2</v>
      </c>
      <c r="AA17" s="659"/>
      <c r="AB17" s="659"/>
      <c r="AC17" s="659"/>
      <c r="AD17" s="660">
        <v>25984</v>
      </c>
      <c r="AE17" s="660"/>
      <c r="AF17" s="660"/>
      <c r="AG17" s="660"/>
      <c r="AH17" s="660"/>
      <c r="AI17" s="660"/>
      <c r="AJ17" s="660"/>
      <c r="AK17" s="660"/>
      <c r="AL17" s="624">
        <v>0.3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1608021</v>
      </c>
      <c r="CS17" s="622"/>
      <c r="CT17" s="622"/>
      <c r="CU17" s="622"/>
      <c r="CV17" s="622"/>
      <c r="CW17" s="622"/>
      <c r="CX17" s="622"/>
      <c r="CY17" s="623"/>
      <c r="CZ17" s="659">
        <v>12.5</v>
      </c>
      <c r="DA17" s="659"/>
      <c r="DB17" s="659"/>
      <c r="DC17" s="659"/>
      <c r="DD17" s="627" t="s">
        <v>122</v>
      </c>
      <c r="DE17" s="622"/>
      <c r="DF17" s="622"/>
      <c r="DG17" s="622"/>
      <c r="DH17" s="622"/>
      <c r="DI17" s="622"/>
      <c r="DJ17" s="622"/>
      <c r="DK17" s="622"/>
      <c r="DL17" s="622"/>
      <c r="DM17" s="622"/>
      <c r="DN17" s="622"/>
      <c r="DO17" s="622"/>
      <c r="DP17" s="623"/>
      <c r="DQ17" s="627">
        <v>1600938</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13922</v>
      </c>
      <c r="S18" s="622"/>
      <c r="T18" s="622"/>
      <c r="U18" s="622"/>
      <c r="V18" s="622"/>
      <c r="W18" s="622"/>
      <c r="X18" s="622"/>
      <c r="Y18" s="623"/>
      <c r="Z18" s="659">
        <v>0.1</v>
      </c>
      <c r="AA18" s="659"/>
      <c r="AB18" s="659"/>
      <c r="AC18" s="659"/>
      <c r="AD18" s="660">
        <v>13922</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12836</v>
      </c>
      <c r="S19" s="622"/>
      <c r="T19" s="622"/>
      <c r="U19" s="622"/>
      <c r="V19" s="622"/>
      <c r="W19" s="622"/>
      <c r="X19" s="622"/>
      <c r="Y19" s="623"/>
      <c r="Z19" s="659">
        <v>0.1</v>
      </c>
      <c r="AA19" s="659"/>
      <c r="AB19" s="659"/>
      <c r="AC19" s="659"/>
      <c r="AD19" s="660">
        <v>12836</v>
      </c>
      <c r="AE19" s="660"/>
      <c r="AF19" s="660"/>
      <c r="AG19" s="660"/>
      <c r="AH19" s="660"/>
      <c r="AI19" s="660"/>
      <c r="AJ19" s="660"/>
      <c r="AK19" s="660"/>
      <c r="AL19" s="624">
        <v>0.2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715</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1086</v>
      </c>
      <c r="S20" s="622"/>
      <c r="T20" s="622"/>
      <c r="U20" s="622"/>
      <c r="V20" s="622"/>
      <c r="W20" s="622"/>
      <c r="X20" s="622"/>
      <c r="Y20" s="623"/>
      <c r="Z20" s="659">
        <v>0</v>
      </c>
      <c r="AA20" s="659"/>
      <c r="AB20" s="659"/>
      <c r="AC20" s="659"/>
      <c r="AD20" s="660">
        <v>1086</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715</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12894649</v>
      </c>
      <c r="CS20" s="622"/>
      <c r="CT20" s="622"/>
      <c r="CU20" s="622"/>
      <c r="CV20" s="622"/>
      <c r="CW20" s="622"/>
      <c r="CX20" s="622"/>
      <c r="CY20" s="623"/>
      <c r="CZ20" s="659">
        <v>100</v>
      </c>
      <c r="DA20" s="659"/>
      <c r="DB20" s="659"/>
      <c r="DC20" s="659"/>
      <c r="DD20" s="627">
        <v>1815281</v>
      </c>
      <c r="DE20" s="622"/>
      <c r="DF20" s="622"/>
      <c r="DG20" s="622"/>
      <c r="DH20" s="622"/>
      <c r="DI20" s="622"/>
      <c r="DJ20" s="622"/>
      <c r="DK20" s="622"/>
      <c r="DL20" s="622"/>
      <c r="DM20" s="622"/>
      <c r="DN20" s="622"/>
      <c r="DO20" s="622"/>
      <c r="DP20" s="623"/>
      <c r="DQ20" s="627">
        <v>8976966</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6213967</v>
      </c>
      <c r="S21" s="622"/>
      <c r="T21" s="622"/>
      <c r="U21" s="622"/>
      <c r="V21" s="622"/>
      <c r="W21" s="622"/>
      <c r="X21" s="622"/>
      <c r="Y21" s="623"/>
      <c r="Z21" s="659">
        <v>45.6</v>
      </c>
      <c r="AA21" s="659"/>
      <c r="AB21" s="659"/>
      <c r="AC21" s="659"/>
      <c r="AD21" s="660">
        <v>5890117</v>
      </c>
      <c r="AE21" s="660"/>
      <c r="AF21" s="660"/>
      <c r="AG21" s="660"/>
      <c r="AH21" s="660"/>
      <c r="AI21" s="660"/>
      <c r="AJ21" s="660"/>
      <c r="AK21" s="660"/>
      <c r="AL21" s="624">
        <v>71.8</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715</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5890117</v>
      </c>
      <c r="S22" s="622"/>
      <c r="T22" s="622"/>
      <c r="U22" s="622"/>
      <c r="V22" s="622"/>
      <c r="W22" s="622"/>
      <c r="X22" s="622"/>
      <c r="Y22" s="623"/>
      <c r="Z22" s="659">
        <v>43.2</v>
      </c>
      <c r="AA22" s="659"/>
      <c r="AB22" s="659"/>
      <c r="AC22" s="659"/>
      <c r="AD22" s="660">
        <v>5890117</v>
      </c>
      <c r="AE22" s="660"/>
      <c r="AF22" s="660"/>
      <c r="AG22" s="660"/>
      <c r="AH22" s="660"/>
      <c r="AI22" s="660"/>
      <c r="AJ22" s="660"/>
      <c r="AK22" s="660"/>
      <c r="AL22" s="624">
        <v>71.8</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323850</v>
      </c>
      <c r="S23" s="622"/>
      <c r="T23" s="622"/>
      <c r="U23" s="622"/>
      <c r="V23" s="622"/>
      <c r="W23" s="622"/>
      <c r="X23" s="622"/>
      <c r="Y23" s="623"/>
      <c r="Z23" s="659">
        <v>2.4</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5143166</v>
      </c>
      <c r="CS24" s="677"/>
      <c r="CT24" s="677"/>
      <c r="CU24" s="677"/>
      <c r="CV24" s="677"/>
      <c r="CW24" s="677"/>
      <c r="CX24" s="677"/>
      <c r="CY24" s="702"/>
      <c r="CZ24" s="703">
        <v>39.9</v>
      </c>
      <c r="DA24" s="685"/>
      <c r="DB24" s="685"/>
      <c r="DC24" s="705"/>
      <c r="DD24" s="701">
        <v>4161671</v>
      </c>
      <c r="DE24" s="677"/>
      <c r="DF24" s="677"/>
      <c r="DG24" s="677"/>
      <c r="DH24" s="677"/>
      <c r="DI24" s="677"/>
      <c r="DJ24" s="677"/>
      <c r="DK24" s="702"/>
      <c r="DL24" s="701">
        <v>3239260</v>
      </c>
      <c r="DM24" s="677"/>
      <c r="DN24" s="677"/>
      <c r="DO24" s="677"/>
      <c r="DP24" s="677"/>
      <c r="DQ24" s="677"/>
      <c r="DR24" s="677"/>
      <c r="DS24" s="677"/>
      <c r="DT24" s="677"/>
      <c r="DU24" s="677"/>
      <c r="DV24" s="702"/>
      <c r="DW24" s="703">
        <v>39.5</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8503689</v>
      </c>
      <c r="S25" s="622"/>
      <c r="T25" s="622"/>
      <c r="U25" s="622"/>
      <c r="V25" s="622"/>
      <c r="W25" s="622"/>
      <c r="X25" s="622"/>
      <c r="Y25" s="623"/>
      <c r="Z25" s="659">
        <v>62.3</v>
      </c>
      <c r="AA25" s="659"/>
      <c r="AB25" s="659"/>
      <c r="AC25" s="659"/>
      <c r="AD25" s="660">
        <v>8179839</v>
      </c>
      <c r="AE25" s="660"/>
      <c r="AF25" s="660"/>
      <c r="AG25" s="660"/>
      <c r="AH25" s="660"/>
      <c r="AI25" s="660"/>
      <c r="AJ25" s="660"/>
      <c r="AK25" s="660"/>
      <c r="AL25" s="624">
        <v>99.8</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2105016</v>
      </c>
      <c r="CS25" s="634"/>
      <c r="CT25" s="634"/>
      <c r="CU25" s="634"/>
      <c r="CV25" s="634"/>
      <c r="CW25" s="634"/>
      <c r="CX25" s="634"/>
      <c r="CY25" s="635"/>
      <c r="CZ25" s="624">
        <v>16.3</v>
      </c>
      <c r="DA25" s="636"/>
      <c r="DB25" s="636"/>
      <c r="DC25" s="637"/>
      <c r="DD25" s="627">
        <v>1888468</v>
      </c>
      <c r="DE25" s="634"/>
      <c r="DF25" s="634"/>
      <c r="DG25" s="634"/>
      <c r="DH25" s="634"/>
      <c r="DI25" s="634"/>
      <c r="DJ25" s="634"/>
      <c r="DK25" s="635"/>
      <c r="DL25" s="627">
        <v>1877681</v>
      </c>
      <c r="DM25" s="634"/>
      <c r="DN25" s="634"/>
      <c r="DO25" s="634"/>
      <c r="DP25" s="634"/>
      <c r="DQ25" s="634"/>
      <c r="DR25" s="634"/>
      <c r="DS25" s="634"/>
      <c r="DT25" s="634"/>
      <c r="DU25" s="634"/>
      <c r="DV25" s="635"/>
      <c r="DW25" s="624">
        <v>22.9</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2229</v>
      </c>
      <c r="S26" s="622"/>
      <c r="T26" s="622"/>
      <c r="U26" s="622"/>
      <c r="V26" s="622"/>
      <c r="W26" s="622"/>
      <c r="X26" s="622"/>
      <c r="Y26" s="623"/>
      <c r="Z26" s="659">
        <v>0</v>
      </c>
      <c r="AA26" s="659"/>
      <c r="AB26" s="659"/>
      <c r="AC26" s="659"/>
      <c r="AD26" s="660">
        <v>2229</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1294009</v>
      </c>
      <c r="CS26" s="622"/>
      <c r="CT26" s="622"/>
      <c r="CU26" s="622"/>
      <c r="CV26" s="622"/>
      <c r="CW26" s="622"/>
      <c r="CX26" s="622"/>
      <c r="CY26" s="623"/>
      <c r="CZ26" s="624">
        <v>10</v>
      </c>
      <c r="DA26" s="636"/>
      <c r="DB26" s="636"/>
      <c r="DC26" s="637"/>
      <c r="DD26" s="627">
        <v>1160690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86208</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1492875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1430228</v>
      </c>
      <c r="CS27" s="634"/>
      <c r="CT27" s="634"/>
      <c r="CU27" s="634"/>
      <c r="CV27" s="634"/>
      <c r="CW27" s="634"/>
      <c r="CX27" s="634"/>
      <c r="CY27" s="635"/>
      <c r="CZ27" s="624">
        <v>11.1</v>
      </c>
      <c r="DA27" s="636"/>
      <c r="DB27" s="636"/>
      <c r="DC27" s="637"/>
      <c r="DD27" s="627">
        <v>672364</v>
      </c>
      <c r="DE27" s="634"/>
      <c r="DF27" s="634"/>
      <c r="DG27" s="634"/>
      <c r="DH27" s="634"/>
      <c r="DI27" s="634"/>
      <c r="DJ27" s="634"/>
      <c r="DK27" s="635"/>
      <c r="DL27" s="627">
        <v>425606</v>
      </c>
      <c r="DM27" s="634"/>
      <c r="DN27" s="634"/>
      <c r="DO27" s="634"/>
      <c r="DP27" s="634"/>
      <c r="DQ27" s="634"/>
      <c r="DR27" s="634"/>
      <c r="DS27" s="634"/>
      <c r="DT27" s="634"/>
      <c r="DU27" s="634"/>
      <c r="DV27" s="635"/>
      <c r="DW27" s="624">
        <v>5.2</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98439</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1607922</v>
      </c>
      <c r="CS28" s="622"/>
      <c r="CT28" s="622"/>
      <c r="CU28" s="622"/>
      <c r="CV28" s="622"/>
      <c r="CW28" s="622"/>
      <c r="CX28" s="622"/>
      <c r="CY28" s="623"/>
      <c r="CZ28" s="624">
        <v>12.5</v>
      </c>
      <c r="DA28" s="636"/>
      <c r="DB28" s="636"/>
      <c r="DC28" s="637"/>
      <c r="DD28" s="627">
        <v>1600839</v>
      </c>
      <c r="DE28" s="622"/>
      <c r="DF28" s="622"/>
      <c r="DG28" s="622"/>
      <c r="DH28" s="622"/>
      <c r="DI28" s="622"/>
      <c r="DJ28" s="622"/>
      <c r="DK28" s="623"/>
      <c r="DL28" s="627">
        <v>935973</v>
      </c>
      <c r="DM28" s="622"/>
      <c r="DN28" s="622"/>
      <c r="DO28" s="622"/>
      <c r="DP28" s="622"/>
      <c r="DQ28" s="622"/>
      <c r="DR28" s="622"/>
      <c r="DS28" s="622"/>
      <c r="DT28" s="622"/>
      <c r="DU28" s="622"/>
      <c r="DV28" s="623"/>
      <c r="DW28" s="624">
        <v>11.4</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37451</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1607917</v>
      </c>
      <c r="CS29" s="634"/>
      <c r="CT29" s="634"/>
      <c r="CU29" s="634"/>
      <c r="CV29" s="634"/>
      <c r="CW29" s="634"/>
      <c r="CX29" s="634"/>
      <c r="CY29" s="635"/>
      <c r="CZ29" s="624">
        <v>12.5</v>
      </c>
      <c r="DA29" s="636"/>
      <c r="DB29" s="636"/>
      <c r="DC29" s="637"/>
      <c r="DD29" s="627">
        <v>1600834</v>
      </c>
      <c r="DE29" s="634"/>
      <c r="DF29" s="634"/>
      <c r="DG29" s="634"/>
      <c r="DH29" s="634"/>
      <c r="DI29" s="634"/>
      <c r="DJ29" s="634"/>
      <c r="DK29" s="635"/>
      <c r="DL29" s="627">
        <v>935968</v>
      </c>
      <c r="DM29" s="634"/>
      <c r="DN29" s="634"/>
      <c r="DO29" s="634"/>
      <c r="DP29" s="634"/>
      <c r="DQ29" s="634"/>
      <c r="DR29" s="634"/>
      <c r="DS29" s="634"/>
      <c r="DT29" s="634"/>
      <c r="DU29" s="634"/>
      <c r="DV29" s="635"/>
      <c r="DW29" s="624">
        <v>11.4</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1328230</v>
      </c>
      <c r="S30" s="622"/>
      <c r="T30" s="622"/>
      <c r="U30" s="622"/>
      <c r="V30" s="622"/>
      <c r="W30" s="622"/>
      <c r="X30" s="622"/>
      <c r="Y30" s="623"/>
      <c r="Z30" s="659">
        <v>9.6999999999999993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1586246</v>
      </c>
      <c r="CS30" s="622"/>
      <c r="CT30" s="622"/>
      <c r="CU30" s="622"/>
      <c r="CV30" s="622"/>
      <c r="CW30" s="622"/>
      <c r="CX30" s="622"/>
      <c r="CY30" s="623"/>
      <c r="CZ30" s="624">
        <v>12.3</v>
      </c>
      <c r="DA30" s="636"/>
      <c r="DB30" s="636"/>
      <c r="DC30" s="637"/>
      <c r="DD30" s="627">
        <v>1579717</v>
      </c>
      <c r="DE30" s="622"/>
      <c r="DF30" s="622"/>
      <c r="DG30" s="622"/>
      <c r="DH30" s="622"/>
      <c r="DI30" s="622"/>
      <c r="DJ30" s="622"/>
      <c r="DK30" s="623"/>
      <c r="DL30" s="627">
        <v>914851</v>
      </c>
      <c r="DM30" s="622"/>
      <c r="DN30" s="622"/>
      <c r="DO30" s="622"/>
      <c r="DP30" s="622"/>
      <c r="DQ30" s="622"/>
      <c r="DR30" s="622"/>
      <c r="DS30" s="622"/>
      <c r="DT30" s="622"/>
      <c r="DU30" s="622"/>
      <c r="DV30" s="623"/>
      <c r="DW30" s="624">
        <v>11.2</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99</v>
      </c>
      <c r="BH31" s="684"/>
      <c r="BI31" s="684"/>
      <c r="BJ31" s="684"/>
      <c r="BK31" s="684"/>
      <c r="BL31" s="684"/>
      <c r="BM31" s="685">
        <v>96</v>
      </c>
      <c r="BN31" s="684"/>
      <c r="BO31" s="684"/>
      <c r="BP31" s="684"/>
      <c r="BQ31" s="686"/>
      <c r="BR31" s="683">
        <v>99.1</v>
      </c>
      <c r="BS31" s="684"/>
      <c r="BT31" s="684"/>
      <c r="BU31" s="684"/>
      <c r="BV31" s="684"/>
      <c r="BW31" s="684"/>
      <c r="BX31" s="685">
        <v>95.5</v>
      </c>
      <c r="BY31" s="684"/>
      <c r="BZ31" s="684"/>
      <c r="CA31" s="684"/>
      <c r="CB31" s="686"/>
      <c r="CD31" s="642"/>
      <c r="CE31" s="643"/>
      <c r="CF31" s="618" t="s">
        <v>301</v>
      </c>
      <c r="CG31" s="619"/>
      <c r="CH31" s="619"/>
      <c r="CI31" s="619"/>
      <c r="CJ31" s="619"/>
      <c r="CK31" s="619"/>
      <c r="CL31" s="619"/>
      <c r="CM31" s="619"/>
      <c r="CN31" s="619"/>
      <c r="CO31" s="619"/>
      <c r="CP31" s="619"/>
      <c r="CQ31" s="620"/>
      <c r="CR31" s="621">
        <v>21671</v>
      </c>
      <c r="CS31" s="634"/>
      <c r="CT31" s="634"/>
      <c r="CU31" s="634"/>
      <c r="CV31" s="634"/>
      <c r="CW31" s="634"/>
      <c r="CX31" s="634"/>
      <c r="CY31" s="635"/>
      <c r="CZ31" s="624">
        <v>0.2</v>
      </c>
      <c r="DA31" s="636"/>
      <c r="DB31" s="636"/>
      <c r="DC31" s="637"/>
      <c r="DD31" s="627">
        <v>21117</v>
      </c>
      <c r="DE31" s="634"/>
      <c r="DF31" s="634"/>
      <c r="DG31" s="634"/>
      <c r="DH31" s="634"/>
      <c r="DI31" s="634"/>
      <c r="DJ31" s="634"/>
      <c r="DK31" s="635"/>
      <c r="DL31" s="627">
        <v>21117</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847490</v>
      </c>
      <c r="S32" s="622"/>
      <c r="T32" s="622"/>
      <c r="U32" s="622"/>
      <c r="V32" s="622"/>
      <c r="W32" s="622"/>
      <c r="X32" s="622"/>
      <c r="Y32" s="623"/>
      <c r="Z32" s="659">
        <v>6.2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99.4</v>
      </c>
      <c r="BH32" s="634"/>
      <c r="BI32" s="634"/>
      <c r="BJ32" s="634"/>
      <c r="BK32" s="634"/>
      <c r="BL32" s="634"/>
      <c r="BM32" s="625">
        <v>97.9</v>
      </c>
      <c r="BN32" s="634"/>
      <c r="BO32" s="634"/>
      <c r="BP32" s="634"/>
      <c r="BQ32" s="657"/>
      <c r="BR32" s="687">
        <v>99.6</v>
      </c>
      <c r="BS32" s="634"/>
      <c r="BT32" s="634"/>
      <c r="BU32" s="634"/>
      <c r="BV32" s="634"/>
      <c r="BW32" s="634"/>
      <c r="BX32" s="625">
        <v>97.8</v>
      </c>
      <c r="BY32" s="634"/>
      <c r="BZ32" s="634"/>
      <c r="CA32" s="634"/>
      <c r="CB32" s="657"/>
      <c r="CD32" s="644"/>
      <c r="CE32" s="645"/>
      <c r="CF32" s="618" t="s">
        <v>305</v>
      </c>
      <c r="CG32" s="619"/>
      <c r="CH32" s="619"/>
      <c r="CI32" s="619"/>
      <c r="CJ32" s="619"/>
      <c r="CK32" s="619"/>
      <c r="CL32" s="619"/>
      <c r="CM32" s="619"/>
      <c r="CN32" s="619"/>
      <c r="CO32" s="619"/>
      <c r="CP32" s="619"/>
      <c r="CQ32" s="620"/>
      <c r="CR32" s="621">
        <v>5</v>
      </c>
      <c r="CS32" s="622"/>
      <c r="CT32" s="622"/>
      <c r="CU32" s="622"/>
      <c r="CV32" s="622"/>
      <c r="CW32" s="622"/>
      <c r="CX32" s="622"/>
      <c r="CY32" s="623"/>
      <c r="CZ32" s="624">
        <v>0</v>
      </c>
      <c r="DA32" s="636"/>
      <c r="DB32" s="636"/>
      <c r="DC32" s="637"/>
      <c r="DD32" s="627">
        <v>5</v>
      </c>
      <c r="DE32" s="622"/>
      <c r="DF32" s="622"/>
      <c r="DG32" s="622"/>
      <c r="DH32" s="622"/>
      <c r="DI32" s="622"/>
      <c r="DJ32" s="622"/>
      <c r="DK32" s="623"/>
      <c r="DL32" s="627">
        <v>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26284</v>
      </c>
      <c r="S33" s="622"/>
      <c r="T33" s="622"/>
      <c r="U33" s="622"/>
      <c r="V33" s="622"/>
      <c r="W33" s="622"/>
      <c r="X33" s="622"/>
      <c r="Y33" s="623"/>
      <c r="Z33" s="659">
        <v>0.2</v>
      </c>
      <c r="AA33" s="659"/>
      <c r="AB33" s="659"/>
      <c r="AC33" s="659"/>
      <c r="AD33" s="660">
        <v>15</v>
      </c>
      <c r="AE33" s="660"/>
      <c r="AF33" s="660"/>
      <c r="AG33" s="660"/>
      <c r="AH33" s="660"/>
      <c r="AI33" s="660"/>
      <c r="AJ33" s="660"/>
      <c r="AK33" s="660"/>
      <c r="AL33" s="624">
        <v>0</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98.4</v>
      </c>
      <c r="BH33" s="606"/>
      <c r="BI33" s="606"/>
      <c r="BJ33" s="606"/>
      <c r="BK33" s="606"/>
      <c r="BL33" s="606"/>
      <c r="BM33" s="652">
        <v>93.5</v>
      </c>
      <c r="BN33" s="606"/>
      <c r="BO33" s="606"/>
      <c r="BP33" s="606"/>
      <c r="BQ33" s="669"/>
      <c r="BR33" s="682">
        <v>98.4</v>
      </c>
      <c r="BS33" s="606"/>
      <c r="BT33" s="606"/>
      <c r="BU33" s="606"/>
      <c r="BV33" s="606"/>
      <c r="BW33" s="606"/>
      <c r="BX33" s="652">
        <v>92.7</v>
      </c>
      <c r="BY33" s="606"/>
      <c r="BZ33" s="606"/>
      <c r="CA33" s="606"/>
      <c r="CB33" s="669"/>
      <c r="CD33" s="618" t="s">
        <v>308</v>
      </c>
      <c r="CE33" s="619"/>
      <c r="CF33" s="619"/>
      <c r="CG33" s="619"/>
      <c r="CH33" s="619"/>
      <c r="CI33" s="619"/>
      <c r="CJ33" s="619"/>
      <c r="CK33" s="619"/>
      <c r="CL33" s="619"/>
      <c r="CM33" s="619"/>
      <c r="CN33" s="619"/>
      <c r="CO33" s="619"/>
      <c r="CP33" s="619"/>
      <c r="CQ33" s="620"/>
      <c r="CR33" s="621">
        <v>5936169</v>
      </c>
      <c r="CS33" s="634"/>
      <c r="CT33" s="634"/>
      <c r="CU33" s="634"/>
      <c r="CV33" s="634"/>
      <c r="CW33" s="634"/>
      <c r="CX33" s="634"/>
      <c r="CY33" s="635"/>
      <c r="CZ33" s="624">
        <v>46</v>
      </c>
      <c r="DA33" s="636"/>
      <c r="DB33" s="636"/>
      <c r="DC33" s="637"/>
      <c r="DD33" s="627">
        <v>4178281</v>
      </c>
      <c r="DE33" s="634"/>
      <c r="DF33" s="634"/>
      <c r="DG33" s="634"/>
      <c r="DH33" s="634"/>
      <c r="DI33" s="634"/>
      <c r="DJ33" s="634"/>
      <c r="DK33" s="635"/>
      <c r="DL33" s="627">
        <v>3479471</v>
      </c>
      <c r="DM33" s="634"/>
      <c r="DN33" s="634"/>
      <c r="DO33" s="634"/>
      <c r="DP33" s="634"/>
      <c r="DQ33" s="634"/>
      <c r="DR33" s="634"/>
      <c r="DS33" s="634"/>
      <c r="DT33" s="634"/>
      <c r="DU33" s="634"/>
      <c r="DV33" s="635"/>
      <c r="DW33" s="624">
        <v>42.4</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82114</v>
      </c>
      <c r="S34" s="622"/>
      <c r="T34" s="622"/>
      <c r="U34" s="622"/>
      <c r="V34" s="622"/>
      <c r="W34" s="622"/>
      <c r="X34" s="622"/>
      <c r="Y34" s="623"/>
      <c r="Z34" s="659">
        <v>0.6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1932809</v>
      </c>
      <c r="CS34" s="622"/>
      <c r="CT34" s="622"/>
      <c r="CU34" s="622"/>
      <c r="CV34" s="622"/>
      <c r="CW34" s="622"/>
      <c r="CX34" s="622"/>
      <c r="CY34" s="623"/>
      <c r="CZ34" s="624">
        <v>15</v>
      </c>
      <c r="DA34" s="636"/>
      <c r="DB34" s="636"/>
      <c r="DC34" s="637"/>
      <c r="DD34" s="627">
        <v>1524065</v>
      </c>
      <c r="DE34" s="622"/>
      <c r="DF34" s="622"/>
      <c r="DG34" s="622"/>
      <c r="DH34" s="622"/>
      <c r="DI34" s="622"/>
      <c r="DJ34" s="622"/>
      <c r="DK34" s="623"/>
      <c r="DL34" s="627">
        <v>1248462</v>
      </c>
      <c r="DM34" s="622"/>
      <c r="DN34" s="622"/>
      <c r="DO34" s="622"/>
      <c r="DP34" s="622"/>
      <c r="DQ34" s="622"/>
      <c r="DR34" s="622"/>
      <c r="DS34" s="622"/>
      <c r="DT34" s="622"/>
      <c r="DU34" s="622"/>
      <c r="DV34" s="623"/>
      <c r="DW34" s="624">
        <v>15.2</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230966</v>
      </c>
      <c r="S35" s="622"/>
      <c r="T35" s="622"/>
      <c r="U35" s="622"/>
      <c r="V35" s="622"/>
      <c r="W35" s="622"/>
      <c r="X35" s="622"/>
      <c r="Y35" s="623"/>
      <c r="Z35" s="659">
        <v>1.7</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323495</v>
      </c>
      <c r="CS35" s="634"/>
      <c r="CT35" s="634"/>
      <c r="CU35" s="634"/>
      <c r="CV35" s="634"/>
      <c r="CW35" s="634"/>
      <c r="CX35" s="634"/>
      <c r="CY35" s="635"/>
      <c r="CZ35" s="624">
        <v>2.5</v>
      </c>
      <c r="DA35" s="636"/>
      <c r="DB35" s="636"/>
      <c r="DC35" s="637"/>
      <c r="DD35" s="627">
        <v>278980</v>
      </c>
      <c r="DE35" s="634"/>
      <c r="DF35" s="634"/>
      <c r="DG35" s="634"/>
      <c r="DH35" s="634"/>
      <c r="DI35" s="634"/>
      <c r="DJ35" s="634"/>
      <c r="DK35" s="635"/>
      <c r="DL35" s="627">
        <v>202201</v>
      </c>
      <c r="DM35" s="634"/>
      <c r="DN35" s="634"/>
      <c r="DO35" s="634"/>
      <c r="DP35" s="634"/>
      <c r="DQ35" s="634"/>
      <c r="DR35" s="634"/>
      <c r="DS35" s="634"/>
      <c r="DT35" s="634"/>
      <c r="DU35" s="634"/>
      <c r="DV35" s="635"/>
      <c r="DW35" s="624">
        <v>2.5</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507181</v>
      </c>
      <c r="S36" s="622"/>
      <c r="T36" s="622"/>
      <c r="U36" s="622"/>
      <c r="V36" s="622"/>
      <c r="W36" s="622"/>
      <c r="X36" s="622"/>
      <c r="Y36" s="623"/>
      <c r="Z36" s="659">
        <v>3.7</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1284499</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83971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2323221</v>
      </c>
      <c r="CS36" s="622"/>
      <c r="CT36" s="622"/>
      <c r="CU36" s="622"/>
      <c r="CV36" s="622"/>
      <c r="CW36" s="622"/>
      <c r="CX36" s="622"/>
      <c r="CY36" s="623"/>
      <c r="CZ36" s="624">
        <v>18</v>
      </c>
      <c r="DA36" s="636"/>
      <c r="DB36" s="636"/>
      <c r="DC36" s="637"/>
      <c r="DD36" s="627">
        <v>1352868</v>
      </c>
      <c r="DE36" s="622"/>
      <c r="DF36" s="622"/>
      <c r="DG36" s="622"/>
      <c r="DH36" s="622"/>
      <c r="DI36" s="622"/>
      <c r="DJ36" s="622"/>
      <c r="DK36" s="623"/>
      <c r="DL36" s="627">
        <v>1103165</v>
      </c>
      <c r="DM36" s="622"/>
      <c r="DN36" s="622"/>
      <c r="DO36" s="622"/>
      <c r="DP36" s="622"/>
      <c r="DQ36" s="622"/>
      <c r="DR36" s="622"/>
      <c r="DS36" s="622"/>
      <c r="DT36" s="622"/>
      <c r="DU36" s="622"/>
      <c r="DV36" s="623"/>
      <c r="DW36" s="624">
        <v>13.5</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310665</v>
      </c>
      <c r="S37" s="622"/>
      <c r="T37" s="622"/>
      <c r="U37" s="622"/>
      <c r="V37" s="622"/>
      <c r="W37" s="622"/>
      <c r="X37" s="622"/>
      <c r="Y37" s="623"/>
      <c r="Z37" s="659">
        <v>2.2999999999999998</v>
      </c>
      <c r="AA37" s="659"/>
      <c r="AB37" s="659"/>
      <c r="AC37" s="659"/>
      <c r="AD37" s="660">
        <v>18128</v>
      </c>
      <c r="AE37" s="660"/>
      <c r="AF37" s="660"/>
      <c r="AG37" s="660"/>
      <c r="AH37" s="660"/>
      <c r="AI37" s="660"/>
      <c r="AJ37" s="660"/>
      <c r="AK37" s="660"/>
      <c r="AL37" s="624">
        <v>0.2</v>
      </c>
      <c r="AM37" s="625"/>
      <c r="AN37" s="625"/>
      <c r="AO37" s="661"/>
      <c r="AQ37" s="654" t="s">
        <v>320</v>
      </c>
      <c r="AR37" s="655"/>
      <c r="AS37" s="655"/>
      <c r="AT37" s="655"/>
      <c r="AU37" s="655"/>
      <c r="AV37" s="655"/>
      <c r="AW37" s="655"/>
      <c r="AX37" s="655"/>
      <c r="AY37" s="656"/>
      <c r="AZ37" s="621">
        <v>213862</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50299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1219348</v>
      </c>
      <c r="CS37" s="634"/>
      <c r="CT37" s="634"/>
      <c r="CU37" s="634"/>
      <c r="CV37" s="634"/>
      <c r="CW37" s="634"/>
      <c r="CX37" s="634"/>
      <c r="CY37" s="635"/>
      <c r="CZ37" s="624">
        <v>9.5</v>
      </c>
      <c r="DA37" s="636"/>
      <c r="DB37" s="636"/>
      <c r="DC37" s="637"/>
      <c r="DD37" s="627">
        <v>708001</v>
      </c>
      <c r="DE37" s="634"/>
      <c r="DF37" s="634"/>
      <c r="DG37" s="634"/>
      <c r="DH37" s="634"/>
      <c r="DI37" s="634"/>
      <c r="DJ37" s="634"/>
      <c r="DK37" s="635"/>
      <c r="DL37" s="627">
        <v>667181</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1578200</v>
      </c>
      <c r="S38" s="622"/>
      <c r="T38" s="622"/>
      <c r="U38" s="622"/>
      <c r="V38" s="622"/>
      <c r="W38" s="622"/>
      <c r="X38" s="622"/>
      <c r="Y38" s="623"/>
      <c r="Z38" s="659">
        <v>11.6</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175234</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2348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1109265</v>
      </c>
      <c r="CS38" s="622"/>
      <c r="CT38" s="622"/>
      <c r="CU38" s="622"/>
      <c r="CV38" s="622"/>
      <c r="CW38" s="622"/>
      <c r="CX38" s="622"/>
      <c r="CY38" s="623"/>
      <c r="CZ38" s="624">
        <v>8.6</v>
      </c>
      <c r="DA38" s="636"/>
      <c r="DB38" s="636"/>
      <c r="DC38" s="637"/>
      <c r="DD38" s="627">
        <v>955564</v>
      </c>
      <c r="DE38" s="622"/>
      <c r="DF38" s="622"/>
      <c r="DG38" s="622"/>
      <c r="DH38" s="622"/>
      <c r="DI38" s="622"/>
      <c r="DJ38" s="622"/>
      <c r="DK38" s="623"/>
      <c r="DL38" s="627">
        <v>858840</v>
      </c>
      <c r="DM38" s="622"/>
      <c r="DN38" s="622"/>
      <c r="DO38" s="622"/>
      <c r="DP38" s="622"/>
      <c r="DQ38" s="622"/>
      <c r="DR38" s="622"/>
      <c r="DS38" s="622"/>
      <c r="DT38" s="622"/>
      <c r="DU38" s="622"/>
      <c r="DV38" s="623"/>
      <c r="DW38" s="624">
        <v>10.5</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11017</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3718</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45236</v>
      </c>
      <c r="CS39" s="634"/>
      <c r="CT39" s="634"/>
      <c r="CU39" s="634"/>
      <c r="CV39" s="634"/>
      <c r="CW39" s="634"/>
      <c r="CX39" s="634"/>
      <c r="CY39" s="635"/>
      <c r="CZ39" s="624">
        <v>0.4</v>
      </c>
      <c r="DA39" s="636"/>
      <c r="DB39" s="636"/>
      <c r="DC39" s="637"/>
      <c r="DD39" s="627">
        <v>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83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202143</v>
      </c>
      <c r="CS40" s="622"/>
      <c r="CT40" s="622"/>
      <c r="CU40" s="622"/>
      <c r="CV40" s="622"/>
      <c r="CW40" s="622"/>
      <c r="CX40" s="622"/>
      <c r="CY40" s="623"/>
      <c r="CZ40" s="624">
        <v>1.6</v>
      </c>
      <c r="DA40" s="636"/>
      <c r="DB40" s="636"/>
      <c r="DC40" s="637"/>
      <c r="DD40" s="627">
        <v>66803</v>
      </c>
      <c r="DE40" s="622"/>
      <c r="DF40" s="622"/>
      <c r="DG40" s="622"/>
      <c r="DH40" s="622"/>
      <c r="DI40" s="622"/>
      <c r="DJ40" s="622"/>
      <c r="DK40" s="623"/>
      <c r="DL40" s="627">
        <v>66803</v>
      </c>
      <c r="DM40" s="622"/>
      <c r="DN40" s="622"/>
      <c r="DO40" s="622"/>
      <c r="DP40" s="622"/>
      <c r="DQ40" s="622"/>
      <c r="DR40" s="622"/>
      <c r="DS40" s="622"/>
      <c r="DT40" s="622"/>
      <c r="DU40" s="622"/>
      <c r="DV40" s="623"/>
      <c r="DW40" s="624">
        <v>0.8</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13639146</v>
      </c>
      <c r="S41" s="646"/>
      <c r="T41" s="646"/>
      <c r="U41" s="646"/>
      <c r="V41" s="646"/>
      <c r="W41" s="646"/>
      <c r="X41" s="646"/>
      <c r="Y41" s="649"/>
      <c r="Z41" s="650">
        <v>100</v>
      </c>
      <c r="AA41" s="650"/>
      <c r="AB41" s="650"/>
      <c r="AC41" s="650"/>
      <c r="AD41" s="651">
        <v>8200211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188645</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695741</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392</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1815314</v>
      </c>
      <c r="CS42" s="634"/>
      <c r="CT42" s="634"/>
      <c r="CU42" s="634"/>
      <c r="CV42" s="634"/>
      <c r="CW42" s="634"/>
      <c r="CX42" s="634"/>
      <c r="CY42" s="635"/>
      <c r="CZ42" s="624">
        <v>14.1</v>
      </c>
      <c r="DA42" s="636"/>
      <c r="DB42" s="636"/>
      <c r="DC42" s="637"/>
      <c r="DD42" s="627">
        <v>637014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47186</v>
      </c>
      <c r="CS43" s="634"/>
      <c r="CT43" s="634"/>
      <c r="CU43" s="634"/>
      <c r="CV43" s="634"/>
      <c r="CW43" s="634"/>
      <c r="CX43" s="634"/>
      <c r="CY43" s="635"/>
      <c r="CZ43" s="624">
        <v>0.4</v>
      </c>
      <c r="DA43" s="636"/>
      <c r="DB43" s="636"/>
      <c r="DC43" s="637"/>
      <c r="DD43" s="627">
        <v>47186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1815281</v>
      </c>
      <c r="CS44" s="622"/>
      <c r="CT44" s="622"/>
      <c r="CU44" s="622"/>
      <c r="CV44" s="622"/>
      <c r="CW44" s="622"/>
      <c r="CX44" s="622"/>
      <c r="CY44" s="623"/>
      <c r="CZ44" s="624">
        <v>14.1</v>
      </c>
      <c r="DA44" s="625"/>
      <c r="DB44" s="625"/>
      <c r="DC44" s="626"/>
      <c r="DD44" s="627">
        <v>636981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530852</v>
      </c>
      <c r="CS45" s="634"/>
      <c r="CT45" s="634"/>
      <c r="CU45" s="634"/>
      <c r="CV45" s="634"/>
      <c r="CW45" s="634"/>
      <c r="CX45" s="634"/>
      <c r="CY45" s="635"/>
      <c r="CZ45" s="624">
        <v>4.0999999999999996</v>
      </c>
      <c r="DA45" s="636"/>
      <c r="DB45" s="636"/>
      <c r="DC45" s="637"/>
      <c r="DD45" s="627">
        <v>105826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1148084</v>
      </c>
      <c r="CS46" s="622"/>
      <c r="CT46" s="622"/>
      <c r="CU46" s="622"/>
      <c r="CV46" s="622"/>
      <c r="CW46" s="622"/>
      <c r="CX46" s="622"/>
      <c r="CY46" s="623"/>
      <c r="CZ46" s="624">
        <v>8.9</v>
      </c>
      <c r="DA46" s="625"/>
      <c r="DB46" s="625"/>
      <c r="DC46" s="626"/>
      <c r="DD46" s="627">
        <v>520010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v>33</v>
      </c>
      <c r="CS47" s="634"/>
      <c r="CT47" s="634"/>
      <c r="CU47" s="634"/>
      <c r="CV47" s="634"/>
      <c r="CW47" s="634"/>
      <c r="CX47" s="634"/>
      <c r="CY47" s="635"/>
      <c r="CZ47" s="624">
        <v>0</v>
      </c>
      <c r="DA47" s="636"/>
      <c r="DB47" s="636"/>
      <c r="DC47" s="637"/>
      <c r="DD47" s="627">
        <v>33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12894649</v>
      </c>
      <c r="CS49" s="606"/>
      <c r="CT49" s="606"/>
      <c r="CU49" s="606"/>
      <c r="CV49" s="606"/>
      <c r="CW49" s="606"/>
      <c r="CX49" s="606"/>
      <c r="CY49" s="607"/>
      <c r="CZ49" s="608">
        <v>100</v>
      </c>
      <c r="DA49" s="609"/>
      <c r="DB49" s="609"/>
      <c r="DC49" s="610"/>
      <c r="DD49" s="611">
        <v>8976966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tBjB87RUkAJnSl3MCl/0fy7na/M219+aw17tjsmNUSXnn3SN9wKsbwLKN8Rluca4C4f6+KBkRRm3Bnfx5M1LQ==" saltValue="RHbgLkFD09ffNuzNJ4JV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13639</v>
      </c>
      <c r="R7" s="1103"/>
      <c r="S7" s="1103"/>
      <c r="T7" s="1103"/>
      <c r="U7" s="1103"/>
      <c r="V7" s="1103">
        <v>12895</v>
      </c>
      <c r="W7" s="1103"/>
      <c r="X7" s="1103"/>
      <c r="Y7" s="1103"/>
      <c r="Z7" s="1103"/>
      <c r="AA7" s="1103">
        <v>744</v>
      </c>
      <c r="AB7" s="1103"/>
      <c r="AC7" s="1103"/>
      <c r="AD7" s="1103"/>
      <c r="AE7" s="1104"/>
      <c r="AF7" s="1105">
        <v>575</v>
      </c>
      <c r="AG7" s="1106"/>
      <c r="AH7" s="1106"/>
      <c r="AI7" s="1106"/>
      <c r="AJ7" s="1107"/>
      <c r="AK7" s="1108">
        <v>231</v>
      </c>
      <c r="AL7" s="1109"/>
      <c r="AM7" s="1109"/>
      <c r="AN7" s="1109"/>
      <c r="AO7" s="1109"/>
      <c r="AP7" s="1109">
        <v>8908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549</v>
      </c>
      <c r="BT7" s="1100"/>
      <c r="BU7" s="1100"/>
      <c r="BV7" s="1100"/>
      <c r="BW7" s="1100"/>
      <c r="BX7" s="1100"/>
      <c r="BY7" s="1100"/>
      <c r="BZ7" s="1100"/>
      <c r="CA7" s="1100"/>
      <c r="CB7" s="1100"/>
      <c r="CC7" s="1100"/>
      <c r="CD7" s="1100"/>
      <c r="CE7" s="1100"/>
      <c r="CF7" s="1100"/>
      <c r="CG7" s="1112"/>
      <c r="CH7" s="1096">
        <v>8</v>
      </c>
      <c r="CI7" s="1097"/>
      <c r="CJ7" s="1097"/>
      <c r="CK7" s="1097"/>
      <c r="CL7" s="1098"/>
      <c r="CM7" s="1096">
        <v>523</v>
      </c>
      <c r="CN7" s="1097"/>
      <c r="CO7" s="1097"/>
      <c r="CP7" s="1097"/>
      <c r="CQ7" s="1098"/>
      <c r="CR7" s="1096">
        <v>55</v>
      </c>
      <c r="CS7" s="1097"/>
      <c r="CT7" s="1097"/>
      <c r="CU7" s="1097"/>
      <c r="CV7" s="1098"/>
      <c r="CW7" s="1096" t="s">
        <v>562</v>
      </c>
      <c r="CX7" s="1097"/>
      <c r="CY7" s="1097"/>
      <c r="CZ7" s="1097"/>
      <c r="DA7" s="1098"/>
      <c r="DB7" s="1096" t="s">
        <v>562</v>
      </c>
      <c r="DC7" s="1097"/>
      <c r="DD7" s="1097"/>
      <c r="DE7" s="1097"/>
      <c r="DF7" s="1098"/>
      <c r="DG7" s="1096" t="s">
        <v>488</v>
      </c>
      <c r="DH7" s="1097"/>
      <c r="DI7" s="1097"/>
      <c r="DJ7" s="1097"/>
      <c r="DK7" s="1098"/>
      <c r="DL7" s="1096" t="s">
        <v>488</v>
      </c>
      <c r="DM7" s="1097"/>
      <c r="DN7" s="1097"/>
      <c r="DO7" s="1097"/>
      <c r="DP7" s="1098"/>
      <c r="DQ7" s="1096" t="s">
        <v>488</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550</v>
      </c>
      <c r="BT8" s="993"/>
      <c r="BU8" s="993"/>
      <c r="BV8" s="993"/>
      <c r="BW8" s="993"/>
      <c r="BX8" s="993"/>
      <c r="BY8" s="993"/>
      <c r="BZ8" s="993"/>
      <c r="CA8" s="993"/>
      <c r="CB8" s="993"/>
      <c r="CC8" s="993"/>
      <c r="CD8" s="993"/>
      <c r="CE8" s="993"/>
      <c r="CF8" s="993"/>
      <c r="CG8" s="1014"/>
      <c r="CH8" s="989">
        <v>7</v>
      </c>
      <c r="CI8" s="990"/>
      <c r="CJ8" s="990"/>
      <c r="CK8" s="990"/>
      <c r="CL8" s="991"/>
      <c r="CM8" s="989">
        <v>31</v>
      </c>
      <c r="CN8" s="990"/>
      <c r="CO8" s="990"/>
      <c r="CP8" s="990"/>
      <c r="CQ8" s="991"/>
      <c r="CR8" s="989">
        <v>12</v>
      </c>
      <c r="CS8" s="990"/>
      <c r="CT8" s="990"/>
      <c r="CU8" s="990"/>
      <c r="CV8" s="991"/>
      <c r="CW8" s="989" t="s">
        <v>562</v>
      </c>
      <c r="CX8" s="990"/>
      <c r="CY8" s="990"/>
      <c r="CZ8" s="990"/>
      <c r="DA8" s="991"/>
      <c r="DB8" s="989" t="s">
        <v>562</v>
      </c>
      <c r="DC8" s="990"/>
      <c r="DD8" s="990"/>
      <c r="DE8" s="990"/>
      <c r="DF8" s="991"/>
      <c r="DG8" s="989" t="s">
        <v>488</v>
      </c>
      <c r="DH8" s="990"/>
      <c r="DI8" s="990"/>
      <c r="DJ8" s="990"/>
      <c r="DK8" s="991"/>
      <c r="DL8" s="989" t="s">
        <v>488</v>
      </c>
      <c r="DM8" s="990"/>
      <c r="DN8" s="990"/>
      <c r="DO8" s="990"/>
      <c r="DP8" s="991"/>
      <c r="DQ8" s="989" t="s">
        <v>488</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551</v>
      </c>
      <c r="BT9" s="993"/>
      <c r="BU9" s="993"/>
      <c r="BV9" s="993"/>
      <c r="BW9" s="993"/>
      <c r="BX9" s="993"/>
      <c r="BY9" s="993"/>
      <c r="BZ9" s="993"/>
      <c r="CA9" s="993"/>
      <c r="CB9" s="993"/>
      <c r="CC9" s="993"/>
      <c r="CD9" s="993"/>
      <c r="CE9" s="993"/>
      <c r="CF9" s="993"/>
      <c r="CG9" s="1014"/>
      <c r="CH9" s="989">
        <v>-34</v>
      </c>
      <c r="CI9" s="990"/>
      <c r="CJ9" s="990"/>
      <c r="CK9" s="990"/>
      <c r="CL9" s="991"/>
      <c r="CM9" s="989">
        <v>70</v>
      </c>
      <c r="CN9" s="990"/>
      <c r="CO9" s="990"/>
      <c r="CP9" s="990"/>
      <c r="CQ9" s="991"/>
      <c r="CR9" s="989">
        <v>66</v>
      </c>
      <c r="CS9" s="990"/>
      <c r="CT9" s="990"/>
      <c r="CU9" s="990"/>
      <c r="CV9" s="991"/>
      <c r="CW9" s="989">
        <v>51</v>
      </c>
      <c r="CX9" s="990"/>
      <c r="CY9" s="990"/>
      <c r="CZ9" s="990"/>
      <c r="DA9" s="991"/>
      <c r="DB9" s="989" t="s">
        <v>562</v>
      </c>
      <c r="DC9" s="990"/>
      <c r="DD9" s="990"/>
      <c r="DE9" s="990"/>
      <c r="DF9" s="991"/>
      <c r="DG9" s="989" t="s">
        <v>488</v>
      </c>
      <c r="DH9" s="990"/>
      <c r="DI9" s="990"/>
      <c r="DJ9" s="990"/>
      <c r="DK9" s="991"/>
      <c r="DL9" s="989" t="s">
        <v>488</v>
      </c>
      <c r="DM9" s="990"/>
      <c r="DN9" s="990"/>
      <c r="DO9" s="990"/>
      <c r="DP9" s="991"/>
      <c r="DQ9" s="989" t="s">
        <v>488</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13639</v>
      </c>
      <c r="R23" s="1061"/>
      <c r="S23" s="1061"/>
      <c r="T23" s="1061"/>
      <c r="U23" s="1061"/>
      <c r="V23" s="1061">
        <v>12895</v>
      </c>
      <c r="W23" s="1061"/>
      <c r="X23" s="1061"/>
      <c r="Y23" s="1061"/>
      <c r="Z23" s="1061"/>
      <c r="AA23" s="1061">
        <v>744</v>
      </c>
      <c r="AB23" s="1061"/>
      <c r="AC23" s="1061"/>
      <c r="AD23" s="1061"/>
      <c r="AE23" s="1068"/>
      <c r="AF23" s="1069">
        <v>575</v>
      </c>
      <c r="AG23" s="1061"/>
      <c r="AH23" s="1061"/>
      <c r="AI23" s="1061"/>
      <c r="AJ23" s="1070"/>
      <c r="AK23" s="1071"/>
      <c r="AL23" s="1072"/>
      <c r="AM23" s="1072"/>
      <c r="AN23" s="1072"/>
      <c r="AO23" s="1072"/>
      <c r="AP23" s="1061">
        <v>8908</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2158</v>
      </c>
      <c r="R28" s="1051"/>
      <c r="S28" s="1051"/>
      <c r="T28" s="1051"/>
      <c r="U28" s="1051"/>
      <c r="V28" s="1051">
        <v>2074</v>
      </c>
      <c r="W28" s="1051"/>
      <c r="X28" s="1051"/>
      <c r="Y28" s="1051"/>
      <c r="Z28" s="1051"/>
      <c r="AA28" s="1051">
        <v>84</v>
      </c>
      <c r="AB28" s="1051"/>
      <c r="AC28" s="1051"/>
      <c r="AD28" s="1051"/>
      <c r="AE28" s="1052"/>
      <c r="AF28" s="1053">
        <v>84</v>
      </c>
      <c r="AG28" s="1051"/>
      <c r="AH28" s="1051"/>
      <c r="AI28" s="1051"/>
      <c r="AJ28" s="1054"/>
      <c r="AK28" s="1042">
        <v>151</v>
      </c>
      <c r="AL28" s="1043"/>
      <c r="AM28" s="1043"/>
      <c r="AN28" s="1043"/>
      <c r="AO28" s="1043"/>
      <c r="AP28" s="1043" t="s">
        <v>562</v>
      </c>
      <c r="AQ28" s="1043"/>
      <c r="AR28" s="1043"/>
      <c r="AS28" s="1043"/>
      <c r="AT28" s="1043"/>
      <c r="AU28" s="1043" t="s">
        <v>562</v>
      </c>
      <c r="AV28" s="1043"/>
      <c r="AW28" s="1043"/>
      <c r="AX28" s="1043"/>
      <c r="AY28" s="1043"/>
      <c r="AZ28" s="1044" t="s">
        <v>562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253</v>
      </c>
      <c r="R29" s="1039"/>
      <c r="S29" s="1039"/>
      <c r="T29" s="1039"/>
      <c r="U29" s="1039"/>
      <c r="V29" s="1039">
        <v>253</v>
      </c>
      <c r="W29" s="1039"/>
      <c r="X29" s="1039"/>
      <c r="Y29" s="1039"/>
      <c r="Z29" s="1039"/>
      <c r="AA29" s="1039">
        <v>0</v>
      </c>
      <c r="AB29" s="1039"/>
      <c r="AC29" s="1039"/>
      <c r="AD29" s="1039"/>
      <c r="AE29" s="1040"/>
      <c r="AF29" s="1035">
        <v>0</v>
      </c>
      <c r="AG29" s="1036"/>
      <c r="AH29" s="1036"/>
      <c r="AI29" s="1036"/>
      <c r="AJ29" s="1037"/>
      <c r="AK29" s="980">
        <v>76</v>
      </c>
      <c r="AL29" s="971"/>
      <c r="AM29" s="971"/>
      <c r="AN29" s="971"/>
      <c r="AO29" s="971"/>
      <c r="AP29" s="971" t="s">
        <v>562</v>
      </c>
      <c r="AQ29" s="971"/>
      <c r="AR29" s="971"/>
      <c r="AS29" s="971"/>
      <c r="AT29" s="971"/>
      <c r="AU29" s="971" t="s">
        <v>562</v>
      </c>
      <c r="AV29" s="971"/>
      <c r="AW29" s="971"/>
      <c r="AX29" s="971"/>
      <c r="AY29" s="971"/>
      <c r="AZ29" s="1041" t="s">
        <v>562</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360</v>
      </c>
      <c r="R30" s="1039"/>
      <c r="S30" s="1039"/>
      <c r="T30" s="1039"/>
      <c r="U30" s="1039"/>
      <c r="V30" s="1039">
        <v>357</v>
      </c>
      <c r="W30" s="1039"/>
      <c r="X30" s="1039"/>
      <c r="Y30" s="1039"/>
      <c r="Z30" s="1039"/>
      <c r="AA30" s="1039">
        <v>3</v>
      </c>
      <c r="AB30" s="1039"/>
      <c r="AC30" s="1039"/>
      <c r="AD30" s="1039"/>
      <c r="AE30" s="1040"/>
      <c r="AF30" s="1035">
        <v>372</v>
      </c>
      <c r="AG30" s="1036"/>
      <c r="AH30" s="1036"/>
      <c r="AI30" s="1036"/>
      <c r="AJ30" s="1037"/>
      <c r="AK30" s="980">
        <v>175</v>
      </c>
      <c r="AL30" s="971"/>
      <c r="AM30" s="971"/>
      <c r="AN30" s="971"/>
      <c r="AO30" s="971"/>
      <c r="AP30" s="971">
        <v>2229</v>
      </c>
      <c r="AQ30" s="971"/>
      <c r="AR30" s="971"/>
      <c r="AS30" s="971"/>
      <c r="AT30" s="971"/>
      <c r="AU30" s="971">
        <v>1422</v>
      </c>
      <c r="AV30" s="971"/>
      <c r="AW30" s="971"/>
      <c r="AX30" s="971"/>
      <c r="AY30" s="971"/>
      <c r="AZ30" s="1041" t="s">
        <v>562</v>
      </c>
      <c r="BA30" s="1041"/>
      <c r="BB30" s="1041"/>
      <c r="BC30" s="1041"/>
      <c r="BD30" s="1041"/>
      <c r="BE30" s="972" t="s">
        <v>392</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360</v>
      </c>
      <c r="R31" s="1039"/>
      <c r="S31" s="1039"/>
      <c r="T31" s="1039"/>
      <c r="U31" s="1039"/>
      <c r="V31" s="1039">
        <v>355</v>
      </c>
      <c r="W31" s="1039"/>
      <c r="X31" s="1039"/>
      <c r="Y31" s="1039"/>
      <c r="Z31" s="1039"/>
      <c r="AA31" s="1039">
        <v>5</v>
      </c>
      <c r="AB31" s="1039"/>
      <c r="AC31" s="1039"/>
      <c r="AD31" s="1039"/>
      <c r="AE31" s="1040"/>
      <c r="AF31" s="1035">
        <v>5</v>
      </c>
      <c r="AG31" s="1036"/>
      <c r="AH31" s="1036"/>
      <c r="AI31" s="1036"/>
      <c r="AJ31" s="1037"/>
      <c r="AK31" s="980">
        <v>135</v>
      </c>
      <c r="AL31" s="971"/>
      <c r="AM31" s="971"/>
      <c r="AN31" s="971"/>
      <c r="AO31" s="971"/>
      <c r="AP31" s="971">
        <v>973</v>
      </c>
      <c r="AQ31" s="971"/>
      <c r="AR31" s="971"/>
      <c r="AS31" s="971"/>
      <c r="AT31" s="971"/>
      <c r="AU31" s="971">
        <v>973</v>
      </c>
      <c r="AV31" s="971"/>
      <c r="AW31" s="971"/>
      <c r="AX31" s="971"/>
      <c r="AY31" s="971"/>
      <c r="AZ31" s="1041" t="s">
        <v>562</v>
      </c>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395</v>
      </c>
      <c r="C32" s="1031"/>
      <c r="D32" s="1031"/>
      <c r="E32" s="1031"/>
      <c r="F32" s="1031"/>
      <c r="G32" s="1031"/>
      <c r="H32" s="1031"/>
      <c r="I32" s="1031"/>
      <c r="J32" s="1031"/>
      <c r="K32" s="1031"/>
      <c r="L32" s="1031"/>
      <c r="M32" s="1031"/>
      <c r="N32" s="1031"/>
      <c r="O32" s="1031"/>
      <c r="P32" s="1032"/>
      <c r="Q32" s="1038">
        <v>177</v>
      </c>
      <c r="R32" s="1039"/>
      <c r="S32" s="1039"/>
      <c r="T32" s="1039"/>
      <c r="U32" s="1039"/>
      <c r="V32" s="1039">
        <v>173</v>
      </c>
      <c r="W32" s="1039"/>
      <c r="X32" s="1039"/>
      <c r="Y32" s="1039"/>
      <c r="Z32" s="1039"/>
      <c r="AA32" s="1039">
        <v>4</v>
      </c>
      <c r="AB32" s="1039"/>
      <c r="AC32" s="1039"/>
      <c r="AD32" s="1039"/>
      <c r="AE32" s="1040"/>
      <c r="AF32" s="1035">
        <v>4</v>
      </c>
      <c r="AG32" s="1036"/>
      <c r="AH32" s="1036"/>
      <c r="AI32" s="1036"/>
      <c r="AJ32" s="1037"/>
      <c r="AK32" s="980">
        <v>78</v>
      </c>
      <c r="AL32" s="971"/>
      <c r="AM32" s="971"/>
      <c r="AN32" s="971"/>
      <c r="AO32" s="971"/>
      <c r="AP32" s="971">
        <v>637</v>
      </c>
      <c r="AQ32" s="971"/>
      <c r="AR32" s="971"/>
      <c r="AS32" s="971"/>
      <c r="AT32" s="971"/>
      <c r="AU32" s="971">
        <v>637</v>
      </c>
      <c r="AV32" s="971"/>
      <c r="AW32" s="971"/>
      <c r="AX32" s="971"/>
      <c r="AY32" s="971"/>
      <c r="AZ32" s="1041" t="s">
        <v>562</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466</v>
      </c>
      <c r="AG63" s="959"/>
      <c r="AH63" s="959"/>
      <c r="AI63" s="959"/>
      <c r="AJ63" s="1022"/>
      <c r="AK63" s="1023"/>
      <c r="AL63" s="963"/>
      <c r="AM63" s="963"/>
      <c r="AN63" s="963"/>
      <c r="AO63" s="963"/>
      <c r="AP63" s="959">
        <v>3839</v>
      </c>
      <c r="AQ63" s="959"/>
      <c r="AR63" s="959"/>
      <c r="AS63" s="959"/>
      <c r="AT63" s="959"/>
      <c r="AU63" s="959">
        <v>3032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552</v>
      </c>
      <c r="C68" s="986"/>
      <c r="D68" s="986"/>
      <c r="E68" s="986"/>
      <c r="F68" s="986"/>
      <c r="G68" s="986"/>
      <c r="H68" s="986"/>
      <c r="I68" s="986"/>
      <c r="J68" s="986"/>
      <c r="K68" s="986"/>
      <c r="L68" s="986"/>
      <c r="M68" s="986"/>
      <c r="N68" s="986"/>
      <c r="O68" s="986"/>
      <c r="P68" s="987"/>
      <c r="Q68" s="988">
        <v>4627</v>
      </c>
      <c r="R68" s="982"/>
      <c r="S68" s="982"/>
      <c r="T68" s="982"/>
      <c r="U68" s="982"/>
      <c r="V68" s="982">
        <v>4362</v>
      </c>
      <c r="W68" s="982"/>
      <c r="X68" s="982"/>
      <c r="Y68" s="982"/>
      <c r="Z68" s="982"/>
      <c r="AA68" s="982">
        <v>265</v>
      </c>
      <c r="AB68" s="982"/>
      <c r="AC68" s="982"/>
      <c r="AD68" s="982"/>
      <c r="AE68" s="982"/>
      <c r="AF68" s="982">
        <v>265</v>
      </c>
      <c r="AG68" s="982"/>
      <c r="AH68" s="982"/>
      <c r="AI68" s="982"/>
      <c r="AJ68" s="982"/>
      <c r="AK68" s="982">
        <v>7</v>
      </c>
      <c r="AL68" s="982"/>
      <c r="AM68" s="982"/>
      <c r="AN68" s="982"/>
      <c r="AO68" s="982"/>
      <c r="AP68" s="982" t="s">
        <v>562</v>
      </c>
      <c r="AQ68" s="982"/>
      <c r="AR68" s="982"/>
      <c r="AS68" s="982"/>
      <c r="AT68" s="982"/>
      <c r="AU68" s="982" t="s">
        <v>562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553</v>
      </c>
      <c r="C69" s="975"/>
      <c r="D69" s="975"/>
      <c r="E69" s="975"/>
      <c r="F69" s="975"/>
      <c r="G69" s="975"/>
      <c r="H69" s="975"/>
      <c r="I69" s="975"/>
      <c r="J69" s="975"/>
      <c r="K69" s="975"/>
      <c r="L69" s="975"/>
      <c r="M69" s="975"/>
      <c r="N69" s="975"/>
      <c r="O69" s="975"/>
      <c r="P69" s="976"/>
      <c r="Q69" s="977">
        <v>83</v>
      </c>
      <c r="R69" s="971"/>
      <c r="S69" s="971"/>
      <c r="T69" s="971"/>
      <c r="U69" s="971"/>
      <c r="V69" s="971">
        <v>74</v>
      </c>
      <c r="W69" s="971"/>
      <c r="X69" s="971"/>
      <c r="Y69" s="971"/>
      <c r="Z69" s="971"/>
      <c r="AA69" s="971">
        <v>9</v>
      </c>
      <c r="AB69" s="971"/>
      <c r="AC69" s="971"/>
      <c r="AD69" s="971"/>
      <c r="AE69" s="971"/>
      <c r="AF69" s="971">
        <v>9</v>
      </c>
      <c r="AG69" s="971"/>
      <c r="AH69" s="971"/>
      <c r="AI69" s="971"/>
      <c r="AJ69" s="971"/>
      <c r="AK69" s="971" t="s">
        <v>562</v>
      </c>
      <c r="AL69" s="971"/>
      <c r="AM69" s="971"/>
      <c r="AN69" s="971"/>
      <c r="AO69" s="971"/>
      <c r="AP69" s="971" t="s">
        <v>562</v>
      </c>
      <c r="AQ69" s="971"/>
      <c r="AR69" s="971"/>
      <c r="AS69" s="971"/>
      <c r="AT69" s="971"/>
      <c r="AU69" s="971" t="s">
        <v>562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554</v>
      </c>
      <c r="C70" s="975"/>
      <c r="D70" s="975"/>
      <c r="E70" s="975"/>
      <c r="F70" s="975"/>
      <c r="G70" s="975"/>
      <c r="H70" s="975"/>
      <c r="I70" s="975"/>
      <c r="J70" s="975"/>
      <c r="K70" s="975"/>
      <c r="L70" s="975"/>
      <c r="M70" s="975"/>
      <c r="N70" s="975"/>
      <c r="O70" s="975"/>
      <c r="P70" s="976"/>
      <c r="Q70" s="977">
        <v>118</v>
      </c>
      <c r="R70" s="971"/>
      <c r="S70" s="971"/>
      <c r="T70" s="971"/>
      <c r="U70" s="971"/>
      <c r="V70" s="971">
        <v>106</v>
      </c>
      <c r="W70" s="971"/>
      <c r="X70" s="971"/>
      <c r="Y70" s="971"/>
      <c r="Z70" s="971"/>
      <c r="AA70" s="971">
        <v>12</v>
      </c>
      <c r="AB70" s="971"/>
      <c r="AC70" s="971"/>
      <c r="AD70" s="971"/>
      <c r="AE70" s="971"/>
      <c r="AF70" s="971">
        <v>12</v>
      </c>
      <c r="AG70" s="971"/>
      <c r="AH70" s="971"/>
      <c r="AI70" s="971"/>
      <c r="AJ70" s="971"/>
      <c r="AK70" s="971" t="s">
        <v>562</v>
      </c>
      <c r="AL70" s="971"/>
      <c r="AM70" s="971"/>
      <c r="AN70" s="971"/>
      <c r="AO70" s="971"/>
      <c r="AP70" s="971" t="s">
        <v>562</v>
      </c>
      <c r="AQ70" s="971"/>
      <c r="AR70" s="971"/>
      <c r="AS70" s="971"/>
      <c r="AT70" s="971"/>
      <c r="AU70" s="971" t="s">
        <v>562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555</v>
      </c>
      <c r="C71" s="975"/>
      <c r="D71" s="975"/>
      <c r="E71" s="975"/>
      <c r="F71" s="975"/>
      <c r="G71" s="975"/>
      <c r="H71" s="975"/>
      <c r="I71" s="975"/>
      <c r="J71" s="975"/>
      <c r="K71" s="975"/>
      <c r="L71" s="975"/>
      <c r="M71" s="975"/>
      <c r="N71" s="975"/>
      <c r="O71" s="975"/>
      <c r="P71" s="976"/>
      <c r="Q71" s="977">
        <v>590</v>
      </c>
      <c r="R71" s="971"/>
      <c r="S71" s="971"/>
      <c r="T71" s="971"/>
      <c r="U71" s="971"/>
      <c r="V71" s="971">
        <v>542</v>
      </c>
      <c r="W71" s="971"/>
      <c r="X71" s="971"/>
      <c r="Y71" s="971"/>
      <c r="Z71" s="971"/>
      <c r="AA71" s="971">
        <v>48</v>
      </c>
      <c r="AB71" s="971"/>
      <c r="AC71" s="971"/>
      <c r="AD71" s="971"/>
      <c r="AE71" s="971"/>
      <c r="AF71" s="971">
        <v>48</v>
      </c>
      <c r="AG71" s="971"/>
      <c r="AH71" s="971"/>
      <c r="AI71" s="971"/>
      <c r="AJ71" s="971"/>
      <c r="AK71" s="971" t="s">
        <v>488</v>
      </c>
      <c r="AL71" s="971"/>
      <c r="AM71" s="971"/>
      <c r="AN71" s="971"/>
      <c r="AO71" s="971"/>
      <c r="AP71" s="971" t="s">
        <v>488</v>
      </c>
      <c r="AQ71" s="971"/>
      <c r="AR71" s="971"/>
      <c r="AS71" s="971"/>
      <c r="AT71" s="971"/>
      <c r="AU71" s="971" t="s">
        <v>488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556</v>
      </c>
      <c r="C72" s="975"/>
      <c r="D72" s="975"/>
      <c r="E72" s="975"/>
      <c r="F72" s="975"/>
      <c r="G72" s="975"/>
      <c r="H72" s="975"/>
      <c r="I72" s="975"/>
      <c r="J72" s="975"/>
      <c r="K72" s="975"/>
      <c r="L72" s="975"/>
      <c r="M72" s="975"/>
      <c r="N72" s="975"/>
      <c r="O72" s="975"/>
      <c r="P72" s="976"/>
      <c r="Q72" s="977">
        <v>513545</v>
      </c>
      <c r="R72" s="971"/>
      <c r="S72" s="971"/>
      <c r="T72" s="971"/>
      <c r="U72" s="971"/>
      <c r="V72" s="971">
        <v>151526</v>
      </c>
      <c r="W72" s="971"/>
      <c r="X72" s="971"/>
      <c r="Y72" s="971"/>
      <c r="Z72" s="971"/>
      <c r="AA72" s="971">
        <v>2019</v>
      </c>
      <c r="AB72" s="971"/>
      <c r="AC72" s="971"/>
      <c r="AD72" s="971"/>
      <c r="AE72" s="971"/>
      <c r="AF72" s="971">
        <v>2019</v>
      </c>
      <c r="AG72" s="971"/>
      <c r="AH72" s="971"/>
      <c r="AI72" s="971"/>
      <c r="AJ72" s="971"/>
      <c r="AK72" s="971">
        <v>1106</v>
      </c>
      <c r="AL72" s="971"/>
      <c r="AM72" s="971"/>
      <c r="AN72" s="971"/>
      <c r="AO72" s="971"/>
      <c r="AP72" s="971" t="s">
        <v>488</v>
      </c>
      <c r="AQ72" s="971"/>
      <c r="AR72" s="971"/>
      <c r="AS72" s="971"/>
      <c r="AT72" s="971"/>
      <c r="AU72" s="971" t="s">
        <v>488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557</v>
      </c>
      <c r="C73" s="975"/>
      <c r="D73" s="975"/>
      <c r="E73" s="975"/>
      <c r="F73" s="975"/>
      <c r="G73" s="975"/>
      <c r="H73" s="975"/>
      <c r="I73" s="975"/>
      <c r="J73" s="975"/>
      <c r="K73" s="975"/>
      <c r="L73" s="975"/>
      <c r="M73" s="975"/>
      <c r="N73" s="975"/>
      <c r="O73" s="975"/>
      <c r="P73" s="976"/>
      <c r="Q73" s="977">
        <v>671</v>
      </c>
      <c r="R73" s="971"/>
      <c r="S73" s="971"/>
      <c r="T73" s="971"/>
      <c r="U73" s="971"/>
      <c r="V73" s="971">
        <v>664</v>
      </c>
      <c r="W73" s="971"/>
      <c r="X73" s="971"/>
      <c r="Y73" s="971"/>
      <c r="Z73" s="971"/>
      <c r="AA73" s="971">
        <v>7</v>
      </c>
      <c r="AB73" s="971"/>
      <c r="AC73" s="971"/>
      <c r="AD73" s="971"/>
      <c r="AE73" s="971"/>
      <c r="AF73" s="971">
        <v>7</v>
      </c>
      <c r="AG73" s="971"/>
      <c r="AH73" s="971"/>
      <c r="AI73" s="971"/>
      <c r="AJ73" s="971"/>
      <c r="AK73" s="971" t="s">
        <v>488</v>
      </c>
      <c r="AL73" s="971"/>
      <c r="AM73" s="971"/>
      <c r="AN73" s="971"/>
      <c r="AO73" s="971"/>
      <c r="AP73" s="971" t="s">
        <v>488</v>
      </c>
      <c r="AQ73" s="971"/>
      <c r="AR73" s="971"/>
      <c r="AS73" s="971"/>
      <c r="AT73" s="971"/>
      <c r="AU73" s="971" t="s">
        <v>488</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558</v>
      </c>
      <c r="C74" s="975"/>
      <c r="D74" s="975"/>
      <c r="E74" s="975"/>
      <c r="F74" s="975"/>
      <c r="G74" s="975"/>
      <c r="H74" s="975"/>
      <c r="I74" s="975"/>
      <c r="J74" s="975"/>
      <c r="K74" s="975"/>
      <c r="L74" s="975"/>
      <c r="M74" s="975"/>
      <c r="N74" s="975"/>
      <c r="O74" s="975"/>
      <c r="P74" s="976"/>
      <c r="Q74" s="977">
        <v>6592</v>
      </c>
      <c r="R74" s="971"/>
      <c r="S74" s="971"/>
      <c r="T74" s="971"/>
      <c r="U74" s="971"/>
      <c r="V74" s="971">
        <v>6496</v>
      </c>
      <c r="W74" s="971"/>
      <c r="X74" s="971"/>
      <c r="Y74" s="971"/>
      <c r="Z74" s="971"/>
      <c r="AA74" s="971">
        <v>96</v>
      </c>
      <c r="AB74" s="971"/>
      <c r="AC74" s="971"/>
      <c r="AD74" s="971"/>
      <c r="AE74" s="971"/>
      <c r="AF74" s="971">
        <v>96</v>
      </c>
      <c r="AG74" s="971"/>
      <c r="AH74" s="971"/>
      <c r="AI74" s="971"/>
      <c r="AJ74" s="971"/>
      <c r="AK74" s="971">
        <v>74</v>
      </c>
      <c r="AL74" s="971"/>
      <c r="AM74" s="971"/>
      <c r="AN74" s="971"/>
      <c r="AO74" s="971"/>
      <c r="AP74" s="971">
        <v>19</v>
      </c>
      <c r="AQ74" s="971"/>
      <c r="AR74" s="971"/>
      <c r="AS74" s="971"/>
      <c r="AT74" s="971"/>
      <c r="AU74" s="971">
        <v>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559</v>
      </c>
      <c r="C75" s="975"/>
      <c r="D75" s="975"/>
      <c r="E75" s="975"/>
      <c r="F75" s="975"/>
      <c r="G75" s="975"/>
      <c r="H75" s="975"/>
      <c r="I75" s="975"/>
      <c r="J75" s="975"/>
      <c r="K75" s="975"/>
      <c r="L75" s="975"/>
      <c r="M75" s="975"/>
      <c r="N75" s="975"/>
      <c r="O75" s="975"/>
      <c r="P75" s="976"/>
      <c r="Q75" s="978">
        <v>19065</v>
      </c>
      <c r="R75" s="979"/>
      <c r="S75" s="979"/>
      <c r="T75" s="979"/>
      <c r="U75" s="980"/>
      <c r="V75" s="981">
        <v>18514</v>
      </c>
      <c r="W75" s="979"/>
      <c r="X75" s="979"/>
      <c r="Y75" s="979"/>
      <c r="Z75" s="980"/>
      <c r="AA75" s="981">
        <v>551</v>
      </c>
      <c r="AB75" s="979"/>
      <c r="AC75" s="979"/>
      <c r="AD75" s="979"/>
      <c r="AE75" s="980"/>
      <c r="AF75" s="981">
        <v>551</v>
      </c>
      <c r="AG75" s="979"/>
      <c r="AH75" s="979"/>
      <c r="AI75" s="979"/>
      <c r="AJ75" s="980"/>
      <c r="AK75" s="981">
        <v>296</v>
      </c>
      <c r="AL75" s="979"/>
      <c r="AM75" s="979"/>
      <c r="AN75" s="979"/>
      <c r="AO75" s="980"/>
      <c r="AP75" s="981" t="s">
        <v>562</v>
      </c>
      <c r="AQ75" s="979"/>
      <c r="AR75" s="979"/>
      <c r="AS75" s="979"/>
      <c r="AT75" s="980"/>
      <c r="AU75" s="981" t="s">
        <v>562</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560</v>
      </c>
      <c r="C76" s="975"/>
      <c r="D76" s="975"/>
      <c r="E76" s="975"/>
      <c r="F76" s="975"/>
      <c r="G76" s="975"/>
      <c r="H76" s="975"/>
      <c r="I76" s="975"/>
      <c r="J76" s="975"/>
      <c r="K76" s="975"/>
      <c r="L76" s="975"/>
      <c r="M76" s="975"/>
      <c r="N76" s="975"/>
      <c r="O76" s="975"/>
      <c r="P76" s="976"/>
      <c r="Q76" s="978">
        <v>110</v>
      </c>
      <c r="R76" s="979"/>
      <c r="S76" s="979"/>
      <c r="T76" s="979"/>
      <c r="U76" s="980"/>
      <c r="V76" s="981">
        <v>110</v>
      </c>
      <c r="W76" s="979"/>
      <c r="X76" s="979"/>
      <c r="Y76" s="979"/>
      <c r="Z76" s="980"/>
      <c r="AA76" s="981" t="s">
        <v>562</v>
      </c>
      <c r="AB76" s="979"/>
      <c r="AC76" s="979"/>
      <c r="AD76" s="979"/>
      <c r="AE76" s="980"/>
      <c r="AF76" s="981" t="s">
        <v>562</v>
      </c>
      <c r="AG76" s="979"/>
      <c r="AH76" s="979"/>
      <c r="AI76" s="979"/>
      <c r="AJ76" s="980"/>
      <c r="AK76" s="981" t="s">
        <v>562</v>
      </c>
      <c r="AL76" s="979"/>
      <c r="AM76" s="979"/>
      <c r="AN76" s="979"/>
      <c r="AO76" s="980"/>
      <c r="AP76" s="981" t="s">
        <v>562</v>
      </c>
      <c r="AQ76" s="979"/>
      <c r="AR76" s="979"/>
      <c r="AS76" s="979"/>
      <c r="AT76" s="980"/>
      <c r="AU76" s="981" t="s">
        <v>562</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561</v>
      </c>
      <c r="C77" s="975"/>
      <c r="D77" s="975"/>
      <c r="E77" s="975"/>
      <c r="F77" s="975"/>
      <c r="G77" s="975"/>
      <c r="H77" s="975"/>
      <c r="I77" s="975"/>
      <c r="J77" s="975"/>
      <c r="K77" s="975"/>
      <c r="L77" s="975"/>
      <c r="M77" s="975"/>
      <c r="N77" s="975"/>
      <c r="O77" s="975"/>
      <c r="P77" s="976"/>
      <c r="Q77" s="978">
        <v>1020</v>
      </c>
      <c r="R77" s="979"/>
      <c r="S77" s="979"/>
      <c r="T77" s="979"/>
      <c r="U77" s="980"/>
      <c r="V77" s="981">
        <v>1020</v>
      </c>
      <c r="W77" s="979"/>
      <c r="X77" s="979"/>
      <c r="Y77" s="979"/>
      <c r="Z77" s="980"/>
      <c r="AA77" s="981" t="s">
        <v>562</v>
      </c>
      <c r="AB77" s="979"/>
      <c r="AC77" s="979"/>
      <c r="AD77" s="979"/>
      <c r="AE77" s="980"/>
      <c r="AF77" s="981" t="s">
        <v>562</v>
      </c>
      <c r="AG77" s="979"/>
      <c r="AH77" s="979"/>
      <c r="AI77" s="979"/>
      <c r="AJ77" s="980"/>
      <c r="AK77" s="981" t="s">
        <v>562</v>
      </c>
      <c r="AL77" s="979"/>
      <c r="AM77" s="979"/>
      <c r="AN77" s="979"/>
      <c r="AO77" s="980"/>
      <c r="AP77" s="981">
        <v>145</v>
      </c>
      <c r="AQ77" s="979"/>
      <c r="AR77" s="979"/>
      <c r="AS77" s="979"/>
      <c r="AT77" s="980"/>
      <c r="AU77" s="981" t="s">
        <v>562</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3007</v>
      </c>
      <c r="AG88" s="959"/>
      <c r="AH88" s="959"/>
      <c r="AI88" s="959"/>
      <c r="AJ88" s="959"/>
      <c r="AK88" s="963"/>
      <c r="AL88" s="963"/>
      <c r="AM88" s="963"/>
      <c r="AN88" s="963"/>
      <c r="AO88" s="963"/>
      <c r="AP88" s="959">
        <v>164</v>
      </c>
      <c r="AQ88" s="959"/>
      <c r="AR88" s="959"/>
      <c r="AS88" s="959"/>
      <c r="AT88" s="959"/>
      <c r="AU88" s="959">
        <v>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133</v>
      </c>
      <c r="CS102" s="953"/>
      <c r="CT102" s="953"/>
      <c r="CU102" s="953"/>
      <c r="CV102" s="954"/>
      <c r="CW102" s="952">
        <v>51</v>
      </c>
      <c r="CX102" s="953"/>
      <c r="CY102" s="953"/>
      <c r="CZ102" s="953"/>
      <c r="DA102" s="954"/>
      <c r="DB102" s="952" t="s">
        <v>488</v>
      </c>
      <c r="DC102" s="953"/>
      <c r="DD102" s="953"/>
      <c r="DE102" s="953"/>
      <c r="DF102" s="954"/>
      <c r="DG102" s="952" t="s">
        <v>488</v>
      </c>
      <c r="DH102" s="953"/>
      <c r="DI102" s="953"/>
      <c r="DJ102" s="953"/>
      <c r="DK102" s="954"/>
      <c r="DL102" s="952" t="s">
        <v>488</v>
      </c>
      <c r="DM102" s="953"/>
      <c r="DN102" s="953"/>
      <c r="DO102" s="953"/>
      <c r="DP102" s="954"/>
      <c r="DQ102" s="952" t="s">
        <v>488</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994599</v>
      </c>
      <c r="AB110" s="889"/>
      <c r="AC110" s="889"/>
      <c r="AD110" s="889"/>
      <c r="AE110" s="890"/>
      <c r="AF110" s="891">
        <v>989482</v>
      </c>
      <c r="AG110" s="889"/>
      <c r="AH110" s="889"/>
      <c r="AI110" s="889"/>
      <c r="AJ110" s="890"/>
      <c r="AK110" s="891">
        <v>943051</v>
      </c>
      <c r="AL110" s="889"/>
      <c r="AM110" s="889"/>
      <c r="AN110" s="889"/>
      <c r="AO110" s="890"/>
      <c r="AP110" s="892">
        <v>13.9</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8961472</v>
      </c>
      <c r="BR110" s="842"/>
      <c r="BS110" s="842"/>
      <c r="BT110" s="842"/>
      <c r="BU110" s="842"/>
      <c r="BV110" s="842">
        <v>8916027</v>
      </c>
      <c r="BW110" s="842"/>
      <c r="BX110" s="842"/>
      <c r="BY110" s="842"/>
      <c r="BZ110" s="842"/>
      <c r="CA110" s="842">
        <v>8907981</v>
      </c>
      <c r="CB110" s="842"/>
      <c r="CC110" s="842"/>
      <c r="CD110" s="842"/>
      <c r="CE110" s="842"/>
      <c r="CF110" s="866">
        <v>131.1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3596848</v>
      </c>
      <c r="BR112" s="817"/>
      <c r="BS112" s="817"/>
      <c r="BT112" s="817"/>
      <c r="BU112" s="817"/>
      <c r="BV112" s="817">
        <v>3325615</v>
      </c>
      <c r="BW112" s="817"/>
      <c r="BX112" s="817"/>
      <c r="BY112" s="817"/>
      <c r="BZ112" s="817"/>
      <c r="CA112" s="817">
        <v>3032396</v>
      </c>
      <c r="CB112" s="817"/>
      <c r="CC112" s="817"/>
      <c r="CD112" s="817"/>
      <c r="CE112" s="817"/>
      <c r="CF112" s="875">
        <v>44.6</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318416</v>
      </c>
      <c r="AB113" s="919"/>
      <c r="AC113" s="919"/>
      <c r="AD113" s="919"/>
      <c r="AE113" s="920"/>
      <c r="AF113" s="921">
        <v>297566</v>
      </c>
      <c r="AG113" s="919"/>
      <c r="AH113" s="919"/>
      <c r="AI113" s="919"/>
      <c r="AJ113" s="920"/>
      <c r="AK113" s="921">
        <v>281583</v>
      </c>
      <c r="AL113" s="919"/>
      <c r="AM113" s="919"/>
      <c r="AN113" s="919"/>
      <c r="AO113" s="920"/>
      <c r="AP113" s="922">
        <v>4.0999999999999996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35466</v>
      </c>
      <c r="BR113" s="817"/>
      <c r="BS113" s="817"/>
      <c r="BT113" s="817"/>
      <c r="BU113" s="817"/>
      <c r="BV113" s="817">
        <v>6724</v>
      </c>
      <c r="BW113" s="817"/>
      <c r="BX113" s="817"/>
      <c r="BY113" s="817"/>
      <c r="BZ113" s="817"/>
      <c r="CA113" s="817">
        <v>3730</v>
      </c>
      <c r="CB113" s="817"/>
      <c r="CC113" s="817"/>
      <c r="CD113" s="817"/>
      <c r="CE113" s="817"/>
      <c r="CF113" s="875">
        <v>0.1</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19153</v>
      </c>
      <c r="AB114" s="780"/>
      <c r="AC114" s="780"/>
      <c r="AD114" s="780"/>
      <c r="AE114" s="781"/>
      <c r="AF114" s="782">
        <v>15996</v>
      </c>
      <c r="AG114" s="780"/>
      <c r="AH114" s="780"/>
      <c r="AI114" s="780"/>
      <c r="AJ114" s="781"/>
      <c r="AK114" s="782">
        <v>1577</v>
      </c>
      <c r="AL114" s="780"/>
      <c r="AM114" s="780"/>
      <c r="AN114" s="780"/>
      <c r="AO114" s="781"/>
      <c r="AP114" s="824">
        <v>0</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1644011</v>
      </c>
      <c r="BR114" s="817"/>
      <c r="BS114" s="817"/>
      <c r="BT114" s="817"/>
      <c r="BU114" s="817"/>
      <c r="BV114" s="817">
        <v>1553591</v>
      </c>
      <c r="BW114" s="817"/>
      <c r="BX114" s="817"/>
      <c r="BY114" s="817"/>
      <c r="BZ114" s="817"/>
      <c r="CA114" s="817">
        <v>1585570</v>
      </c>
      <c r="CB114" s="817"/>
      <c r="CC114" s="817"/>
      <c r="CD114" s="817"/>
      <c r="CE114" s="817"/>
      <c r="CF114" s="875">
        <v>23.3</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14160</v>
      </c>
      <c r="AB115" s="919"/>
      <c r="AC115" s="919"/>
      <c r="AD115" s="919"/>
      <c r="AE115" s="920"/>
      <c r="AF115" s="921">
        <v>17307</v>
      </c>
      <c r="AG115" s="919"/>
      <c r="AH115" s="919"/>
      <c r="AI115" s="919"/>
      <c r="AJ115" s="920"/>
      <c r="AK115" s="921">
        <v>16947</v>
      </c>
      <c r="AL115" s="919"/>
      <c r="AM115" s="919"/>
      <c r="AN115" s="919"/>
      <c r="AO115" s="920"/>
      <c r="AP115" s="922">
        <v>0.2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1346328</v>
      </c>
      <c r="AB117" s="903"/>
      <c r="AC117" s="903"/>
      <c r="AD117" s="903"/>
      <c r="AE117" s="904"/>
      <c r="AF117" s="905">
        <v>1320351</v>
      </c>
      <c r="AG117" s="903"/>
      <c r="AH117" s="903"/>
      <c r="AI117" s="903"/>
      <c r="AJ117" s="904"/>
      <c r="AK117" s="905">
        <v>1243158</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442</v>
      </c>
      <c r="BP119" s="878"/>
      <c r="BQ119" s="879">
        <v>14237797</v>
      </c>
      <c r="BR119" s="845"/>
      <c r="BS119" s="845"/>
      <c r="BT119" s="845"/>
      <c r="BU119" s="845"/>
      <c r="BV119" s="845">
        <v>13801957</v>
      </c>
      <c r="BW119" s="845"/>
      <c r="BX119" s="845"/>
      <c r="BY119" s="845"/>
      <c r="BZ119" s="845"/>
      <c r="CA119" s="845">
        <v>13529677</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5217485</v>
      </c>
      <c r="BR120" s="842"/>
      <c r="BS120" s="842"/>
      <c r="BT120" s="842"/>
      <c r="BU120" s="842"/>
      <c r="BV120" s="842">
        <v>5769716</v>
      </c>
      <c r="BW120" s="842"/>
      <c r="BX120" s="842"/>
      <c r="BY120" s="842"/>
      <c r="BZ120" s="842"/>
      <c r="CA120" s="842">
        <v>5543105</v>
      </c>
      <c r="CB120" s="842"/>
      <c r="CC120" s="842"/>
      <c r="CD120" s="842"/>
      <c r="CE120" s="842"/>
      <c r="CF120" s="866">
        <v>81.599999999999994</v>
      </c>
      <c r="CG120" s="867"/>
      <c r="CH120" s="867"/>
      <c r="CI120" s="867"/>
      <c r="CJ120" s="867"/>
      <c r="CK120" s="868" t="s">
        <v>446</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1823922</v>
      </c>
      <c r="DH120" s="842"/>
      <c r="DI120" s="842"/>
      <c r="DJ120" s="842"/>
      <c r="DK120" s="842"/>
      <c r="DL120" s="842">
        <v>1660486</v>
      </c>
      <c r="DM120" s="842"/>
      <c r="DN120" s="842"/>
      <c r="DO120" s="842"/>
      <c r="DP120" s="842"/>
      <c r="DQ120" s="842">
        <v>1421895</v>
      </c>
      <c r="DR120" s="842"/>
      <c r="DS120" s="842"/>
      <c r="DT120" s="842"/>
      <c r="DU120" s="842"/>
      <c r="DV120" s="843">
        <v>20.9</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44598</v>
      </c>
      <c r="BR121" s="817"/>
      <c r="BS121" s="817"/>
      <c r="BT121" s="817"/>
      <c r="BU121" s="817"/>
      <c r="BV121" s="817">
        <v>32940</v>
      </c>
      <c r="BW121" s="817"/>
      <c r="BX121" s="817"/>
      <c r="BY121" s="817"/>
      <c r="BZ121" s="817"/>
      <c r="CA121" s="817">
        <v>26411</v>
      </c>
      <c r="CB121" s="817"/>
      <c r="CC121" s="817"/>
      <c r="CD121" s="817"/>
      <c r="CE121" s="817"/>
      <c r="CF121" s="875">
        <v>0.4</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1017020</v>
      </c>
      <c r="DH121" s="817"/>
      <c r="DI121" s="817"/>
      <c r="DJ121" s="817"/>
      <c r="DK121" s="817"/>
      <c r="DL121" s="817">
        <v>969439</v>
      </c>
      <c r="DM121" s="817"/>
      <c r="DN121" s="817"/>
      <c r="DO121" s="817"/>
      <c r="DP121" s="817"/>
      <c r="DQ121" s="817">
        <v>973097</v>
      </c>
      <c r="DR121" s="817"/>
      <c r="DS121" s="817"/>
      <c r="DT121" s="817"/>
      <c r="DU121" s="817"/>
      <c r="DV121" s="794">
        <v>14.3</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12241455</v>
      </c>
      <c r="BR122" s="845"/>
      <c r="BS122" s="845"/>
      <c r="BT122" s="845"/>
      <c r="BU122" s="845"/>
      <c r="BV122" s="845">
        <v>12050908</v>
      </c>
      <c r="BW122" s="845"/>
      <c r="BX122" s="845"/>
      <c r="BY122" s="845"/>
      <c r="BZ122" s="845"/>
      <c r="CA122" s="845">
        <v>11188527</v>
      </c>
      <c r="CB122" s="845"/>
      <c r="CC122" s="845"/>
      <c r="CD122" s="845"/>
      <c r="CE122" s="845"/>
      <c r="CF122" s="846">
        <v>164.7</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755906</v>
      </c>
      <c r="DH122" s="817"/>
      <c r="DI122" s="817"/>
      <c r="DJ122" s="817"/>
      <c r="DK122" s="817"/>
      <c r="DL122" s="817">
        <v>695690</v>
      </c>
      <c r="DM122" s="817"/>
      <c r="DN122" s="817"/>
      <c r="DO122" s="817"/>
      <c r="DP122" s="817"/>
      <c r="DQ122" s="817">
        <v>637404</v>
      </c>
      <c r="DR122" s="817"/>
      <c r="DS122" s="817"/>
      <c r="DT122" s="817"/>
      <c r="DU122" s="817"/>
      <c r="DV122" s="794">
        <v>9.4</v>
      </c>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450</v>
      </c>
      <c r="BP123" s="878"/>
      <c r="BQ123" s="832">
        <v>17503538</v>
      </c>
      <c r="BR123" s="833"/>
      <c r="BS123" s="833"/>
      <c r="BT123" s="833"/>
      <c r="BU123" s="833"/>
      <c r="BV123" s="833">
        <v>17853564</v>
      </c>
      <c r="BW123" s="833"/>
      <c r="BX123" s="833"/>
      <c r="BY123" s="833"/>
      <c r="BZ123" s="833"/>
      <c r="CA123" s="833">
        <v>16758043</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14160</v>
      </c>
      <c r="AB127" s="780"/>
      <c r="AC127" s="780"/>
      <c r="AD127" s="780"/>
      <c r="AE127" s="781"/>
      <c r="AF127" s="782">
        <v>17307</v>
      </c>
      <c r="AG127" s="780"/>
      <c r="AH127" s="780"/>
      <c r="AI127" s="780"/>
      <c r="AJ127" s="781"/>
      <c r="AK127" s="782">
        <v>16947</v>
      </c>
      <c r="AL127" s="780"/>
      <c r="AM127" s="780"/>
      <c r="AN127" s="780"/>
      <c r="AO127" s="781"/>
      <c r="AP127" s="824">
        <v>0.2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14461</v>
      </c>
      <c r="AB128" s="801"/>
      <c r="AC128" s="801"/>
      <c r="AD128" s="801"/>
      <c r="AE128" s="802"/>
      <c r="AF128" s="803">
        <v>12363</v>
      </c>
      <c r="AG128" s="801"/>
      <c r="AH128" s="801"/>
      <c r="AI128" s="801"/>
      <c r="AJ128" s="802"/>
      <c r="AK128" s="803">
        <v>7083</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13.7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8284185</v>
      </c>
      <c r="AB129" s="780"/>
      <c r="AC129" s="780"/>
      <c r="AD129" s="780"/>
      <c r="AE129" s="781"/>
      <c r="AF129" s="782">
        <v>8120254</v>
      </c>
      <c r="AG129" s="780"/>
      <c r="AH129" s="780"/>
      <c r="AI129" s="780"/>
      <c r="AJ129" s="781"/>
      <c r="AK129" s="782">
        <v>8186578</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18.7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1476721</v>
      </c>
      <c r="AB130" s="780"/>
      <c r="AC130" s="780"/>
      <c r="AD130" s="780"/>
      <c r="AE130" s="781"/>
      <c r="AF130" s="782">
        <v>1394918</v>
      </c>
      <c r="AG130" s="780"/>
      <c r="AH130" s="780"/>
      <c r="AI130" s="780"/>
      <c r="AJ130" s="781"/>
      <c r="AK130" s="782">
        <v>1393265</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6807464</v>
      </c>
      <c r="AB131" s="764"/>
      <c r="AC131" s="764"/>
      <c r="AD131" s="764"/>
      <c r="AE131" s="765"/>
      <c r="AF131" s="766">
        <v>6725336</v>
      </c>
      <c r="AG131" s="764"/>
      <c r="AH131" s="764"/>
      <c r="AI131" s="764"/>
      <c r="AJ131" s="765"/>
      <c r="AK131" s="766">
        <v>6793313</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-2.1278702300000001</v>
      </c>
      <c r="AB132" s="745"/>
      <c r="AC132" s="745"/>
      <c r="AD132" s="745"/>
      <c r="AE132" s="746"/>
      <c r="AF132" s="747">
        <v>-1.29257482</v>
      </c>
      <c r="AG132" s="745"/>
      <c r="AH132" s="745"/>
      <c r="AI132" s="745"/>
      <c r="AJ132" s="746"/>
      <c r="AK132" s="747">
        <v>-2.3138930900000001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-1.3</v>
      </c>
      <c r="AB133" s="724"/>
      <c r="AC133" s="724"/>
      <c r="AD133" s="724"/>
      <c r="AE133" s="725"/>
      <c r="AF133" s="723">
        <v>-1.5</v>
      </c>
      <c r="AG133" s="724"/>
      <c r="AH133" s="724"/>
      <c r="AI133" s="724"/>
      <c r="AJ133" s="725"/>
      <c r="AK133" s="723">
        <v>-1.9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4dMhub3+y67QOgPAh0j3X+JiM7ev42ZMS5LiOelWO861UKClnHTsKh6wq2qLUv5jpObRFatbpfONag2MhVjjg==" saltValue="KXZA31EHOIrIRx5hDxwa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bATZkVS2QabfH1LaavvjzU2y0maWsGyaC4qmSM/61YV2ruh+EJ4seieFkHVGIRNJjQiPhO7w9qcFLpN7lv7Mw==" saltValue="Je3iS0YVOagsJ7DzuBAbQ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FvZbM/LxH74cUDhE3aGRSFESUWP8uvTvg47NoJaInpjhjdSi0KIjjozY7Ferb1AkmFAipYu7Jc/EYINhBqHPg==" saltValue="PWjDDF3q1c+ZoadArOiR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2105016</v>
      </c>
      <c r="AP9" s="281">
        <v>118054</v>
      </c>
      <c r="AQ9" s="282">
        <v>102178</v>
      </c>
      <c r="AR9" s="283">
        <v>15.5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373496</v>
      </c>
      <c r="AP10" s="284">
        <v>20946</v>
      </c>
      <c r="AQ10" s="285">
        <v>12375</v>
      </c>
      <c r="AR10" s="286">
        <v>69.3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v>5939</v>
      </c>
      <c r="AP11" s="284">
        <v>333</v>
      </c>
      <c r="AQ11" s="285">
        <v>998</v>
      </c>
      <c r="AR11" s="286">
        <v>-66.599999999999994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488</v>
      </c>
      <c r="AP12" s="284" t="s">
        <v>488</v>
      </c>
      <c r="AQ12" s="285">
        <v>0</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92191</v>
      </c>
      <c r="AP13" s="284">
        <v>5170</v>
      </c>
      <c r="AQ13" s="285">
        <v>3569</v>
      </c>
      <c r="AR13" s="286">
        <v>44.9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47186</v>
      </c>
      <c r="AP14" s="284">
        <v>2646</v>
      </c>
      <c r="AQ14" s="285">
        <v>2201</v>
      </c>
      <c r="AR14" s="286">
        <v>20.2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-91285</v>
      </c>
      <c r="AP15" s="284">
        <v>-5119</v>
      </c>
      <c r="AQ15" s="285">
        <v>-6242</v>
      </c>
      <c r="AR15" s="286">
        <v>-18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2532543</v>
      </c>
      <c r="AP16" s="284">
        <v>142030</v>
      </c>
      <c r="AQ16" s="285">
        <v>115079</v>
      </c>
      <c r="AR16" s="286">
        <v>23.4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10.82</v>
      </c>
      <c r="AP21" s="298">
        <v>9.93</v>
      </c>
      <c r="AQ21" s="299">
        <v>0.89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94.7</v>
      </c>
      <c r="AP22" s="303">
        <v>96.1</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943051</v>
      </c>
      <c r="AP32" s="312">
        <v>52888</v>
      </c>
      <c r="AQ32" s="313">
        <v>55825</v>
      </c>
      <c r="AR32" s="314">
        <v>-5.3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488</v>
      </c>
      <c r="AP33" s="312" t="s">
        <v>488</v>
      </c>
      <c r="AQ33" s="313">
        <v>10</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488</v>
      </c>
      <c r="AP34" s="312" t="s">
        <v>488</v>
      </c>
      <c r="AQ34" s="313">
        <v>2</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281583</v>
      </c>
      <c r="AP35" s="312">
        <v>15792</v>
      </c>
      <c r="AQ35" s="313">
        <v>20336</v>
      </c>
      <c r="AR35" s="314">
        <v>-22.3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1577</v>
      </c>
      <c r="AP36" s="312">
        <v>88</v>
      </c>
      <c r="AQ36" s="313">
        <v>2951</v>
      </c>
      <c r="AR36" s="314">
        <v>-97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v>16947</v>
      </c>
      <c r="AP37" s="312">
        <v>950</v>
      </c>
      <c r="AQ37" s="313">
        <v>682</v>
      </c>
      <c r="AR37" s="314">
        <v>39.299999999999997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488</v>
      </c>
      <c r="AP38" s="315" t="s">
        <v>488</v>
      </c>
      <c r="AQ38" s="316">
        <v>2</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-7083</v>
      </c>
      <c r="AP39" s="312">
        <v>-397</v>
      </c>
      <c r="AQ39" s="313">
        <v>-2058</v>
      </c>
      <c r="AR39" s="314">
        <v>-80.7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-1393265</v>
      </c>
      <c r="AP40" s="312">
        <v>-78137</v>
      </c>
      <c r="AQ40" s="313">
        <v>-53145</v>
      </c>
      <c r="AR40" s="314">
        <v>47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-157190</v>
      </c>
      <c r="AP41" s="312">
        <v>-8816</v>
      </c>
      <c r="AQ41" s="313">
        <v>24606</v>
      </c>
      <c r="AR41" s="314">
        <v>-135.80000000000001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1860046</v>
      </c>
      <c r="AN51" s="334">
        <v>96072</v>
      </c>
      <c r="AO51" s="335">
        <v>9</v>
      </c>
      <c r="AP51" s="336">
        <v>59119</v>
      </c>
      <c r="AQ51" s="337">
        <v>9.6999999999999993</v>
      </c>
      <c r="AR51" s="338">
        <v>-0.7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900547</v>
      </c>
      <c r="AN52" s="342">
        <v>46513</v>
      </c>
      <c r="AO52" s="343">
        <v>-15.7</v>
      </c>
      <c r="AP52" s="344">
        <v>29900</v>
      </c>
      <c r="AQ52" s="345">
        <v>-14.7</v>
      </c>
      <c r="AR52" s="346">
        <v>-1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1904192</v>
      </c>
      <c r="AN53" s="334">
        <v>100126</v>
      </c>
      <c r="AO53" s="335">
        <v>4.2</v>
      </c>
      <c r="AP53" s="336">
        <v>84459</v>
      </c>
      <c r="AQ53" s="337">
        <v>42.9</v>
      </c>
      <c r="AR53" s="338">
        <v>-38.700000000000003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810680</v>
      </c>
      <c r="AN54" s="342">
        <v>42627</v>
      </c>
      <c r="AO54" s="343">
        <v>-8.4</v>
      </c>
      <c r="AP54" s="344">
        <v>47314</v>
      </c>
      <c r="AQ54" s="345">
        <v>58.2</v>
      </c>
      <c r="AR54" s="346">
        <v>-66.599999999999994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1953518</v>
      </c>
      <c r="AN55" s="334">
        <v>105317</v>
      </c>
      <c r="AO55" s="335">
        <v>5.2</v>
      </c>
      <c r="AP55" s="336">
        <v>74568</v>
      </c>
      <c r="AQ55" s="337">
        <v>-11.7</v>
      </c>
      <c r="AR55" s="338">
        <v>16.899999999999999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898496</v>
      </c>
      <c r="AN56" s="342">
        <v>48439</v>
      </c>
      <c r="AO56" s="343">
        <v>13.6</v>
      </c>
      <c r="AP56" s="344">
        <v>42558</v>
      </c>
      <c r="AQ56" s="345">
        <v>-10.1</v>
      </c>
      <c r="AR56" s="346">
        <v>23.7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1942096</v>
      </c>
      <c r="AN57" s="334">
        <v>106773</v>
      </c>
      <c r="AO57" s="335">
        <v>1.4</v>
      </c>
      <c r="AP57" s="336">
        <v>73693</v>
      </c>
      <c r="AQ57" s="337">
        <v>-1.2</v>
      </c>
      <c r="AR57" s="338">
        <v>2.6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1314413</v>
      </c>
      <c r="AN58" s="342">
        <v>72264</v>
      </c>
      <c r="AO58" s="343">
        <v>49.2</v>
      </c>
      <c r="AP58" s="344">
        <v>44203</v>
      </c>
      <c r="AQ58" s="345">
        <v>3.9</v>
      </c>
      <c r="AR58" s="346">
        <v>45.3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1815281</v>
      </c>
      <c r="AN59" s="334">
        <v>101805</v>
      </c>
      <c r="AO59" s="335">
        <v>-4.7</v>
      </c>
      <c r="AP59" s="336">
        <v>79401</v>
      </c>
      <c r="AQ59" s="337">
        <v>7.7</v>
      </c>
      <c r="AR59" s="338">
        <v>-12.4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1148084</v>
      </c>
      <c r="AN60" s="342">
        <v>64387</v>
      </c>
      <c r="AO60" s="343">
        <v>-10.9</v>
      </c>
      <c r="AP60" s="344">
        <v>49347</v>
      </c>
      <c r="AQ60" s="345">
        <v>11.6</v>
      </c>
      <c r="AR60" s="346">
        <v>-22.5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1895027</v>
      </c>
      <c r="AN61" s="349">
        <v>102019</v>
      </c>
      <c r="AO61" s="350">
        <v>3</v>
      </c>
      <c r="AP61" s="351">
        <v>74248</v>
      </c>
      <c r="AQ61" s="352">
        <v>9.5</v>
      </c>
      <c r="AR61" s="338">
        <v>-6.5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1014444</v>
      </c>
      <c r="AN62" s="342">
        <v>54846</v>
      </c>
      <c r="AO62" s="343">
        <v>5.6</v>
      </c>
      <c r="AP62" s="344">
        <v>42664</v>
      </c>
      <c r="AQ62" s="345">
        <v>9.8000000000000007</v>
      </c>
      <c r="AR62" s="346">
        <v>-4.2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mpwO7tRi+lT8FyRFRWELiXI+hWYCxseTPB4q53LZSfc2ZaWBoajPNemY/mfFxNwnvyPfKjk+ZPdZJsMsPyzOQ==" saltValue="wbtUix+PdPunNoVAfPkLE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fJri813wlsJOgJWxrfOBLaZz41LWQ/bCnMY5Ar4AEohHrSVoS6U8HOrMEtab1AvW+sj1vuclVX2R8vqkqCeCEA==" saltValue="YNqGoxoNYj63sChkY7T6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caqMVyO7liJ2uS9L1kL7iyL192qEDYLRhbxyU9F6efv9wgt7Akv2ReREzJ2ISzIa6j9rYrHCNOYd5DxyQPagIA==" saltValue="TGgHDZJ7cDLBcLj83WFAG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27.13</v>
      </c>
      <c r="G47" s="12">
        <v>26.13</v>
      </c>
      <c r="H47" s="12">
        <v>25.09</v>
      </c>
      <c r="I47" s="12">
        <v>25.62</v>
      </c>
      <c r="J47" s="13">
        <v>25.46</v>
      </c>
    </row>
    <row r="48" spans="2:10" ht="57.75" customHeight="1" x14ac:dyDescent="0.15">
      <c r="B48" s="14"/>
      <c r="C48" s="1141" t="s">
        <v>4</v>
      </c>
      <c r="D48" s="1141"/>
      <c r="E48" s="1142"/>
      <c r="F48" s="15">
        <v>7.89</v>
      </c>
      <c r="G48" s="16">
        <v>8.09</v>
      </c>
      <c r="H48" s="16">
        <v>6.35</v>
      </c>
      <c r="I48" s="16">
        <v>5.62</v>
      </c>
      <c r="J48" s="17">
        <v>7.02</v>
      </c>
    </row>
    <row r="49" spans="2:10" ht="57.75" customHeight="1" thickBot="1" x14ac:dyDescent="0.2">
      <c r="B49" s="18"/>
      <c r="C49" s="1143" t="s">
        <v>5</v>
      </c>
      <c r="D49" s="1143"/>
      <c r="E49" s="1144"/>
      <c r="F49" s="19">
        <v>8.33</v>
      </c>
      <c r="G49" s="20">
        <v>4.38</v>
      </c>
      <c r="H49" s="20">
        <v>2.58</v>
      </c>
      <c r="I49" s="20">
        <v>3.26</v>
      </c>
      <c r="J49" s="21">
        <v>9.6199999999999992</v>
      </c>
    </row>
    <row r="50" spans="2:10" x14ac:dyDescent="0.15"/>
  </sheetData>
  <sheetProtection algorithmName="SHA-512" hashValue="Nx1SYhaL+ww2uErAIzTpw/ep9xQqJWJQGawnx1n2lGQTN3cHMf6JqDG5ag/62nCVSPeCOxBpdDWvY6ZJ3EbaHQ==" saltValue="eJhwRsM6CfrlGE6MdK9Q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2025-03-07T05:32:33Z</cp:lastPrinted>
  <dcterms:created xsi:type="dcterms:W3CDTF">2025-02-19T00:47:44Z</dcterms:created>
  <dcterms:modified xsi:type="dcterms:W3CDTF">2025-09-05T06:31:13Z</dcterms:modified>
  <cp:category/>
</cp:coreProperties>
</file>