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misatonas-02\kikaku\02企画財政班\27 財政\R6\20240821【財政状況資料集（２回目）】令和４年度財政状況資料集の作成について（２回目）\03 提出（１回目と結合後）\"/>
    </mc:Choice>
  </mc:AlternateContent>
  <xr:revisionPtr revIDLastSave="0" documentId="13_ncr:1_{3675ED61-705C-44B5-83BE-63082C30C25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AM35" i="10"/>
  <c r="C35" i="10"/>
  <c r="BW34" i="10"/>
  <c r="C34" i="10"/>
  <c r="U34" i="10" s="1"/>
  <c r="BW37" i="10" l="1"/>
  <c r="BW38" i="10" s="1"/>
  <c r="BW39" i="10" s="1"/>
  <c r="BW40" i="10" s="1"/>
  <c r="BW41" i="10" s="1"/>
  <c r="BW42" i="10" s="1"/>
  <c r="BW43" i="10" s="1"/>
  <c r="CO34" i="10"/>
  <c r="CO35" i="10" s="1"/>
  <c r="CO36" i="10" s="1"/>
  <c r="U35" i="10"/>
  <c r="AM34" i="10" s="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<sst xmlns="http://schemas.openxmlformats.org/spreadsheetml/2006/main" count="1157" uniqueCount="615">
  <si>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</si>
  <si>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</si>
  <si>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</si>
  <si>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</si>
  <si>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</si>
  <si>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</si>
  <si>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</si>
  <si>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</si>
  <si>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</si>
  <si>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</si>
  <si>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</si>
  <si>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</si>
  <si>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</si>
  <si>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</si>
  <si>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</si>
  <si>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</si>
  <si>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</si>
  <si>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</si>
  <si>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</si>
  <si>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</si>
  <si>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</si>
  <si>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</si>
  <si>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</si>
  <si>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</si>
  <si>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</si>
  <si>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</si>
  <si>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</si>
  <si>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</si>
  <si>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</si>
  <si>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</si>
  <si>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</si>
  <si>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</si>
  <si>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</si>
  <si>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</si>
  <si>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</si>
  <si>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</si>
  <si>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</si>
  <si>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</si>
  <si>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</si>
  <si>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</si>
  <si>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</si>
  <si>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</si>
  <si>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</si>
  <si>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</si>
  <si>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</si>
  <si>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</si>
  <si>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</si>
  <si>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</si>
  <si>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</si>
  <si>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</si>
  <si>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</si>
  <si>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</si>
  <si>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</si>
  <si>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</si>
  <si>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</si>
  <si>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</si>
  <si>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</si>
  <si>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</si>
  <si>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</si>
  <si>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</si>
  <si>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</si>
  <si>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</si>
  <si>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</si>
  <si>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</si>
  <si>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</si>
  <si>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</si>
  <si>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</si>
  <si>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</si>
  <si>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</si>
  <si>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</si>
  <si>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</si>
  <si>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</si>
  <si>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</si>
  <si>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</si>
  <si>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</si>
  <si>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</si>
  <si>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</si>
  <si>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</si>
  <si>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</si>
  <si>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</si>
  <si>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</si>
  <si>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</si>
  <si>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</si>
  <si>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</si>
  <si>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</si>
  <si>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</si>
  <si>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</si>
  <si>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</si>
  <si>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</si>
  <si>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</si>
  <si>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</si>
  <si>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</si>
  <si>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</si>
  <si>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</si>
  <si>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</si>
  <si>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</si>
  <si>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</si>
  <si>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</si>
  <si>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</si>
  <si>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</si>
  <si>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</si>
  <si>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</si>
  <si>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</si>
  <si>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</si>
  <si>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</si>
  <si>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</si>
  <si>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</si>
  <si>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</si>
  <si>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</si>
  <si>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</si>
  <si>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</si>
  <si>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</si>
  <si>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</si>
  <si>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</si>
  <si>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</si>
  <si>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</si>
  <si>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</si>
  <si>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</si>
  <si>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</si>
  <si>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</si>
  <si>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</si>
  <si>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</si>
  <si>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</si>
  <si>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</si>
  <si>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</si>
  <si>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</si>
  <si>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</si>
  <si>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</si>
  <si>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</si>
  <si>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</si>
  <si>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</si>
  <si>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</si>
  <si>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</si>
  <si>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</si>
  <si>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</si>
  <si>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</si>
  <si>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</si>
  <si>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</si>
  <si>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</si>
  <si>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</si>
  <si>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</si>
  <si>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</si>
  <si>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</si>
  <si>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</si>
  <si>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</si>
  <si>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</si>
  <si>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</si>
  <si>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</si>
  <si>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</si>
  <si>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</si>
  <si>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</si>
  <si>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</si>
  <si>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</si>
  <si>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</si>
  <si>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</si>
  <si>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</si>
  <si>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</si>
  <si>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</si>
  <si>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</si>
  <si>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</si>
  <si>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</si>
  <si>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</si>
  <si>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</si>
  <si>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</si>
  <si>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</si>
  <si>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</si>
  <si>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</si>
  <si>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</si>
  <si>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</si>
  <si>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</si>
  <si>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</si>
  <si>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</si>
  <si>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</si>
  <si>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</si>
  <si>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</si>
  <si>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</si>
  <si>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</si>
  <si>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</si>
  <si>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</si>
  <si>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</si>
  <si>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</si>
  <si>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</si>
  <si>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</si>
  <si>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</si>
  <si>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</si>
  <si>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</si>
  <si>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</si>
  <si>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</si>
  <si>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</si>
  <si>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</si>
  <si>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</si>
  <si>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</si>
  <si>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</si>
  <si>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</si>
  <si>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</si>
  <si>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</si>
  <si>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</si>
  <si>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</si>
  <si>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</si>
  <si>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</si>
  <si>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</si>
  <si>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</si>
  <si>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</si>
  <si>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</si>
  <si>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</si>
  <si>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</si>
  <si>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</si>
  <si>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</si>
  <si>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</si>
  <si>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</si>
  <si>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</si>
  <si>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</si>
  <si>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</si>
  <si>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</si>
  <si>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</si>
  <si>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</si>
  <si>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</si>
  <si>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</si>
  <si>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秋田県美郷町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</si>
  <si>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</si>
  <si>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</si>
  <si>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</si>
  <si>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</si>
  <si>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</si>
  <si>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</si>
  <si>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</si>
  <si>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</si>
  <si>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</si>
  <si>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</si>
  <si>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</si>
  <si>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</si>
  <si>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</si>
  <si>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</si>
  <si>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</si>
  <si>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</si>
  <si>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</si>
  <si>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</si>
  <si>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</si>
  <si>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</si>
  <si>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</si>
  <si>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</si>
  <si>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</si>
  <si>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</si>
  <si>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</si>
  <si>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</si>
  <si>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</si>
  <si>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</si>
  <si>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</si>
  <si>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</si>
  <si>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</si>
  <si>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</si>
  <si>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</si>
  <si>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</si>
  <si>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</si>
  <si>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</si>
  <si>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</si>
  <si>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</si>
  <si>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</si>
  <si>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</si>
  <si>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</si>
  <si>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</si>
  <si>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</si>
  <si>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</si>
  <si>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</si>
  <si>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</si>
  <si>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</si>
  <si>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</si>
  <si>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</si>
  <si>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</si>
  <si>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</si>
  <si>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</si>
  <si>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</si>
  <si>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</si>
  <si>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</si>
  <si>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</si>
  <si>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</si>
  <si>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</si>
  <si>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</si>
  <si>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</si>
  <si>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</si>
  <si>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</si>
  <si>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</si>
  <si>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</si>
  <si>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</si>
  <si>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</si>
  <si>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</si>
  <si>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</si>
  <si>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</si>
  <si>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</si>
  <si>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</si>
  <si>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</si>
  <si>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</si>
  <si>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</si>
  <si>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</si>
  <si>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</si>
  <si>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</si>
  <si>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</si>
  <si>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</si>
  <si>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</si>
  <si>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</si>
  <si>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</si>
  <si>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</si>
  <si>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</si>
  <si>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</si>
  <si>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</si>
  <si>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</si>
  <si>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</si>
  <si>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</si>
  <si>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</si>
  <si>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</si>
  <si>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</si>
  <si>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</si>
  <si>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</si>
  <si>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</si>
  <si>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</si>
  <si>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</si>
  <si>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</si>
  <si>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</si>
  <si>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</si>
  <si>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</si>
  <si>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</si>
  <si>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</si>
  <si>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</si>
  <si>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</si>
  <si>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</si>
  <si>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</si>
  <si>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</si>
  <si>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</si>
  <si>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</si>
  <si>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</si>
  <si>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</si>
  <si>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</si>
  <si>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</si>
  <si>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</si>
  <si>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</si>
  <si>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</si>
  <si>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</si>
  <si>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</si>
  <si>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</si>
  <si>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</si>
  <si>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</si>
  <si>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</si>
  <si>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</si>
  <si>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</si>
  <si>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</si>
  <si>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</si>
  <si>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</si>
  <si>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</si>
  <si>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</si>
  <si>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</si>
  <si>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</si>
  <si>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</si>
  <si>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</si>
  <si>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</si>
  <si>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</si>
  <si>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</si>
  <si>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</si>
  <si>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</si>
  <si>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</si>
  <si>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</si>
  <si>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</si>
  <si>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</si>
  <si>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</si>
  <si>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</si>
  <si>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</si>
  <si>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</si>
  <si>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</si>
  <si>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</si>
  <si>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</si>
  <si>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</si>
  <si>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秋田県美郷町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</si>
  <si>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</si>
  <si>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</si>
  <si>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</si>
  <si>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</si>
  <si>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</si>
  <si>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</si>
  <si>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</si>
  <si>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</si>
  <si>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</si>
  <si>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</si>
  <si>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</si>
  <si>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</si>
  <si>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</si>
  <si>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</si>
  <si>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</si>
  <si>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</si>
  <si>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</si>
  <si>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</si>
  <si>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</si>
  <si>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</si>
  <si>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</si>
  <si>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</si>
  <si>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</si>
  <si>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</si>
  <si>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</si>
  <si>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</si>
  <si>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</si>
  <si>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</si>
  <si>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</si>
  <si>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</si>
  <si>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</si>
  <si>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</si>
  <si>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</si>
  <si>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</si>
  <si>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</si>
  <si>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</si>
  <si>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美郷町水道事業会計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</si>
  <si>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</si>
  <si>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</si>
  <si>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</si>
  <si>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</si>
  <si>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</si>
  <si>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</si>
  <si>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</si>
  <si>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</si>
  <si>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</si>
  <si>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</si>
  <si>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</si>
  <si>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</si>
  <si>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</si>
  <si>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</si>
  <si>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</si>
  <si>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</si>
  <si>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</si>
  <si>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</si>
  <si>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</si>
  <si>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</si>
  <si>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</si>
  <si>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</si>
  <si>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</si>
  <si>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</si>
  <si>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</si>
  <si>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</si>
  <si>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</si>
  <si>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</si>
  <si>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</si>
  <si>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</si>
  <si>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</si>
  <si>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</si>
  <si>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</si>
  <si>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</si>
  <si>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</si>
  <si>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</si>
  <si>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</si>
  <si>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</si>
  <si>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</si>
  <si>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</si>
  <si>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</si>
  <si>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</si>
  <si>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</si>
  <si>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</si>
  <si>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</si>
  <si>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</si>
  <si>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</si>
  <si>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</si>
  <si>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</si>
  <si>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</si>
  <si>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</si>
  <si>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</si>
  <si>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</si>
  <si>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</si>
  <si>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</si>
  <si>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</si>
  <si>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</si>
  <si>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</si>
  <si>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</si>
  <si>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</si>
  <si>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</si>
  <si>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</si>
  <si>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</si>
  <si>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</si>
  <si>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</si>
  <si>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</si>
  <si>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</si>
  <si>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</si>
  <si>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</si>
  <si>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</si>
  <si>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</si>
  <si>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</si>
  <si>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美郷町水道事業会計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</si>
  <si>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</si>
  <si>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</si>
  <si>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</si>
  <si>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</si>
  <si>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</si>
  <si>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</si>
  <si>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</si>
  <si>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</si>
  <si>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</si>
  <si>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</si>
  <si>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</si>
  <si>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</si>
  <si>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</si>
  <si>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</si>
  <si>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</si>
  <si>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</si>
  <si>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</si>
  <si>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</si>
  <si>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</si>
  <si>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</si>
  <si>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</si>
  <si>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</si>
  <si>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</si>
  <si>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</si>
  <si>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</si>
  <si>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</si>
  <si>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</si>
  <si>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</si>
  <si>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</si>
  <si>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</si>
  <si>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</si>
  <si>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</si>
  <si>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</si>
  <si>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</si>
  <si>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</si>
  <si>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</si>
  <si>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</si>
  <si>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</si>
  <si>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</si>
  <si>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</si>
  <si>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</si>
  <si>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</si>
  <si>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</si>
  <si>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</si>
  <si>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</si>
  <si>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</si>
  <si>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</si>
  <si>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</si>
  <si>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</si>
  <si>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</si>
  <si>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</si>
  <si>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</si>
  <si>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</si>
  <si>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</si>
  <si>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</si>
  <si>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</si>
  <si>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</si>
  <si>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</si>
  <si>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</si>
  <si>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</si>
  <si>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</si>
  <si>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</si>
  <si>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</si>
  <si>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</si>
  <si>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</si>
  <si>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</si>
  <si>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</si>
  <si>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</si>
  <si>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</si>
  <si>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</si>
  <si>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</si>
  <si>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</si>
  <si>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</si>
  <si>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</si>
  <si>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</si>
  <si>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</si>
  <si>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</si>
  <si>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</si>
  <si>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</si>
  <si>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</si>
  <si>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</si>
  <si>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</si>
  <si>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</si>
  <si>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</si>
  <si>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</si>
  <si>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</si>
  <si>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</si>
  <si>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</si>
  <si>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</si>
  <si>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</si>
  <si>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</si>
  <si>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美郷町水道事業会計</t>
  </si>
  <si>
    <t>国民健康保険特別会計</t>
  </si>
  <si>
    <t>下水道事業特別会計</t>
  </si>
  <si>
    <t>農業集落排水事業特別会計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</si>
  <si>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</si>
  <si>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</si>
  <si>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</si>
  <si>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</si>
  <si>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</si>
  <si>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</si>
  <si>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</si>
  <si>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</si>
  <si>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</si>
  <si>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六郷開発</t>
    <rPh sb="0" eb="2">
      <t>ロクゴウ</t>
    </rPh>
    <rPh sb="2" eb="4">
      <t>カイハツ</t>
    </rPh>
    <phoneticPr fontId="23"/>
  </si>
  <si>
    <t>美郷の大地</t>
    <rPh sb="0" eb="2">
      <t>ミサト</t>
    </rPh>
    <rPh sb="3" eb="5">
      <t>ダイチ</t>
    </rPh>
    <phoneticPr fontId="23"/>
  </si>
  <si>
    <t>あきた美郷づくり</t>
    <rPh sb="3" eb="5">
      <t>ミサト</t>
    </rPh>
    <phoneticPr fontId="23"/>
  </si>
  <si>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</si>
  <si>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</si>
  <si>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</si>
  <si>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</si>
  <si>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3"/>
  </si>
  <si>
    <t>秋田県町村電算システム共同事業組合（一般会計）</t>
    <rPh sb="0" eb="3">
      <t>アキタケン</t>
    </rPh>
    <rPh sb="3" eb="4">
      <t>マチ</t>
    </rPh>
    <rPh sb="4" eb="5">
      <t>ムラ</t>
    </rPh>
    <rPh sb="5" eb="7">
      <t>デンサン</t>
    </rPh>
    <rPh sb="11" eb="13">
      <t>キョウドウ</t>
    </rPh>
    <rPh sb="13" eb="15">
      <t>ジギョウ</t>
    </rPh>
    <rPh sb="15" eb="17">
      <t>クミアイ</t>
    </rPh>
    <rPh sb="18" eb="20">
      <t>イッパン</t>
    </rPh>
    <rPh sb="20" eb="22">
      <t>カイケイ</t>
    </rPh>
    <phoneticPr fontId="23"/>
  </si>
  <si>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3"/>
  </si>
  <si>
    <t>大曲仙北広域市町村圏組合（介護保険特別会計）</t>
    <rPh sb="0" eb="2">
      <t>オオマガリ</t>
    </rPh>
    <rPh sb="2" eb="4">
      <t>センボク</t>
    </rPh>
    <rPh sb="4" eb="6">
      <t>コウイキ</t>
    </rPh>
    <rPh sb="6" eb="9">
      <t>シチョウソン</t>
    </rPh>
    <rPh sb="9" eb="10">
      <t>ケン</t>
    </rPh>
    <rPh sb="10" eb="12">
      <t>クミアイ</t>
    </rPh>
    <rPh sb="19" eb="21">
      <t>カイケイ</t>
    </rPh>
    <phoneticPr fontId="23"/>
  </si>
  <si>
    <t>大仙美郷介護福祉組合（一般会計）</t>
    <rPh sb="0" eb="2">
      <t>ダイセン</t>
    </rPh>
    <rPh sb="2" eb="4">
      <t>ミサト</t>
    </rPh>
    <rPh sb="4" eb="6">
      <t>カイゴ</t>
    </rPh>
    <rPh sb="6" eb="8">
      <t>フクシ</t>
    </rPh>
    <rPh sb="8" eb="10">
      <t>クミアイ</t>
    </rPh>
    <rPh sb="11" eb="13">
      <t>イッパン</t>
    </rPh>
    <rPh sb="13" eb="15">
      <t>カイケイ</t>
    </rPh>
    <phoneticPr fontId="23"/>
  </si>
  <si>
    <t>大仙美郷介護福祉組合（介護保険事業特別会計）</t>
    <rPh sb="0" eb="2">
      <t>ダイセン</t>
    </rPh>
    <rPh sb="2" eb="4">
      <t>ミサト</t>
    </rPh>
    <rPh sb="4" eb="6">
      <t>カイゴ</t>
    </rPh>
    <rPh sb="6" eb="8">
      <t>フクシ</t>
    </rPh>
    <rPh sb="8" eb="10">
      <t>クミアイ</t>
    </rPh>
    <rPh sb="11" eb="13">
      <t>カイゴ</t>
    </rPh>
    <rPh sb="13" eb="15">
      <t>ホケン</t>
    </rPh>
    <rPh sb="15" eb="17">
      <t>ジギョウ</t>
    </rPh>
    <rPh sb="17" eb="19">
      <t>トクベツ</t>
    </rPh>
    <rPh sb="19" eb="21">
      <t>カイケイ</t>
    </rPh>
    <phoneticPr fontId="23"/>
  </si>
  <si>
    <t>公共施設整備基金</t>
    <rPh sb="0" eb="2">
      <t>コウキョウ</t>
    </rPh>
    <rPh sb="2" eb="4">
      <t>シセツ</t>
    </rPh>
    <rPh sb="4" eb="6">
      <t>セイビ</t>
    </rPh>
    <rPh sb="6" eb="8">
      <t>キキン</t>
    </rPh>
    <phoneticPr fontId="23"/>
  </si>
  <si>
    <t>振興基金</t>
    <rPh sb="0" eb="2">
      <t>シンコウ</t>
    </rPh>
    <rPh sb="2" eb="4">
      <t>キキン</t>
    </rPh>
    <phoneticPr fontId="23"/>
  </si>
  <si>
    <t>地域福祉基金</t>
    <rPh sb="0" eb="2">
      <t>チイキ</t>
    </rPh>
    <rPh sb="2" eb="4">
      <t>フクシ</t>
    </rPh>
    <rPh sb="4" eb="6">
      <t>キキン</t>
    </rPh>
    <phoneticPr fontId="23"/>
  </si>
  <si>
    <t>百目木一般廃棄物最終処分場閉鎖整備基金</t>
    <rPh sb="0" eb="1">
      <t>ヒャク</t>
    </rPh>
    <rPh sb="1" eb="2">
      <t>メ</t>
    </rPh>
    <rPh sb="2" eb="3">
      <t>キ</t>
    </rPh>
    <rPh sb="3" eb="5">
      <t>イッパン</t>
    </rPh>
    <rPh sb="5" eb="8">
      <t>ハイキブツ</t>
    </rPh>
    <rPh sb="8" eb="10">
      <t>サイシュウ</t>
    </rPh>
    <rPh sb="10" eb="13">
      <t>ショブンジョウ</t>
    </rPh>
    <rPh sb="13" eb="15">
      <t>ヘイサ</t>
    </rPh>
    <rPh sb="15" eb="17">
      <t>セイビ</t>
    </rPh>
    <rPh sb="17" eb="19">
      <t>キキン</t>
    </rPh>
    <phoneticPr fontId="23"/>
  </si>
  <si>
    <t>中山間ふるさと水と土保全基金</t>
    <rPh sb="0" eb="1">
      <t>チュウ</t>
    </rPh>
    <rPh sb="1" eb="3">
      <t>サンカン</t>
    </rPh>
    <rPh sb="7" eb="8">
      <t>ミズ</t>
    </rPh>
    <rPh sb="9" eb="10">
      <t>ツチ</t>
    </rPh>
    <rPh sb="10" eb="12">
      <t>ホゼン</t>
    </rPh>
    <rPh sb="12" eb="14">
      <t>キキン</t>
    </rPh>
    <phoneticPr fontId="23"/>
  </si>
  <si>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</si>
  <si>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</si>
  <si>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</si>
  <si>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繰上償還による地方債残高の減少や財政調整基金などの積立による充当可能基金の増加、単年度当たりの地方債発行額の抑制により改善し、平成２６年度から比率なしとなっている。一方で、有形固定資産減価償却率は、類似団体平均より高くなっている。これは、所有する町道が多く、長寿命化対策が遅れているため、道路の減価償却率が類似団体平均に比べ大幅に高くなっていることが主な要因である。
　今後の長寿命化対策として、「美郷町公共施設等総合管理計画」及び「美郷町公共施設等最適化実施計画」に基づいた個別施設計画を令和元年度に策定している。本計画に基づき、公共施設整備基金や合併特例債及び過疎対策事業債など交付税措置率が高い地方債を活用しながら、計画的な施設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</si>
  <si>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</si>
  <si>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</si>
  <si>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</si>
  <si>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</si>
  <si>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</si>
  <si>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</si>
  <si>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繰上償還による地方債残高の減少や財政調整基金などの積立による充当可能基金の増加、単年度当たりの地方債発行額の抑制により改善し、平成２６年度から比率なしとなっている。
　実質公債費比率は、地方債の新規借入額を当年度償還額以内とする発行額の抑制と地方債の繰上償還を実施した結果、改善傾向にあり、類似団体平均を下回っている。
　今後も引き続き、地方債発行の抑制等の取組を継続し、同比率の改善に努める。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</si>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</sst>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6A6D9C2-B3B0-47FB-9773-8F054340AF6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84459</c:v>
                </c:pt>
                <c:pt idx="3">
                  <c:v>74568</c:v>
                </c:pt>
                <c:pt idx="4">
                  <c:v>73693</c:v>
                </c:pt>
              </c:numCache>
            </c:numRef>
          </c:val>
          <c:smooth val="0"/>
          <c:extLst>
            <c:ext xmlns:c16="http://schemas.microsoft.com/office/drawing/2014/chart" uri="{C3380CC4-5D6E-409C-BE32-E72D297353CC}">
              <c16:uniqueId val="{00000000-34D7-432A-ACC8-283578F2DF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88177</c:v>
                </c:pt>
                <c:pt idx="1">
                  <c:v>96072</c:v>
                </c:pt>
                <c:pt idx="2">
                  <c:v>100126</c:v>
                </c:pt>
                <c:pt idx="3">
                  <c:v>105317</c:v>
                </c:pt>
                <c:pt idx="4">
                  <c:v>106773</c:v>
                </c:pt>
              </c:numCache>
            </c:numRef>
          </c:val>
          <c:smooth val="0"/>
          <c:extLst>
            <c:ext xmlns:c16="http://schemas.microsoft.com/office/drawing/2014/chart" uri="{C3380CC4-5D6E-409C-BE32-E72D297353CC}">
              <c16:uniqueId val="{00000001-34D7-432A-ACC8-283578F2DF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5.63</c:v>
                </c:pt>
                <c:pt idx="1">
                  <c:v>7.89</c:v>
                </c:pt>
                <c:pt idx="2">
                  <c:v>8.09</c:v>
                </c:pt>
                <c:pt idx="3">
                  <c:v>6.35</c:v>
                </c:pt>
                <c:pt idx="4">
                  <c:v>5.62</c:v>
                </c:pt>
              </c:numCache>
            </c:numRef>
          </c:val>
          <c:extLst>
            <c:ext xmlns:c16="http://schemas.microsoft.com/office/drawing/2014/chart" uri="{C3380CC4-5D6E-409C-BE32-E72D297353CC}">
              <c16:uniqueId val="{00000000-1A93-446F-9C14-EA48D03D85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26.81</c:v>
                </c:pt>
                <c:pt idx="1">
                  <c:v>27.13</c:v>
                </c:pt>
                <c:pt idx="2">
                  <c:v>26.13</c:v>
                </c:pt>
                <c:pt idx="3">
                  <c:v>25.09</c:v>
                </c:pt>
                <c:pt idx="4">
                  <c:v>25.62</c:v>
                </c:pt>
              </c:numCache>
            </c:numRef>
          </c:val>
          <c:extLst>
            <c:ext xmlns:c16="http://schemas.microsoft.com/office/drawing/2014/chart" uri="{C3380CC4-5D6E-409C-BE32-E72D297353CC}">
              <c16:uniqueId val="{00000001-1A93-446F-9C14-EA48D03D85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5.22</c:v>
                </c:pt>
                <c:pt idx="1">
                  <c:v>8.33</c:v>
                </c:pt>
                <c:pt idx="2">
                  <c:v>4.38</c:v>
                </c:pt>
                <c:pt idx="3">
                  <c:v>2.58</c:v>
                </c:pt>
                <c:pt idx="4">
                  <c:v>3.26</c:v>
                </c:pt>
              </c:numCache>
            </c:numRef>
          </c:val>
          <c:smooth val="0"/>
          <c:extLst>
            <c:ext xmlns:c16="http://schemas.microsoft.com/office/drawing/2014/chart" uri="{C3380CC4-5D6E-409C-BE32-E72D297353CC}">
              <c16:uniqueId val="{00000002-1A93-446F-9C14-EA48D03D85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18E-4C7F-8E6D-2FAF12793C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8E-4C7F-8E6D-2FAF12793CC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8E-4C7F-8E6D-2FAF12793CC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8E-4C7F-8E6D-2FAF12793CC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918E-4C7F-8E6D-2FAF12793CC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c:v>
                </c:pt>
                <c:pt idx="2">
                  <c:v>#N/A</c:v>
                </c:pt>
                <c:pt idx="3">
                  <c:v>7.0000000000000007E-2</c:v>
                </c:pt>
                <c:pt idx="4">
                  <c:v>#N/A</c:v>
                </c:pt>
                <c:pt idx="5">
                  <c:v>0.09</c:v>
                </c:pt>
                <c:pt idx="6">
                  <c:v>#N/A</c:v>
                </c:pt>
                <c:pt idx="7">
                  <c:v>0.06</c:v>
                </c:pt>
                <c:pt idx="8">
                  <c:v>#N/A</c:v>
                </c:pt>
                <c:pt idx="9">
                  <c:v>0.06</c:v>
                </c:pt>
              </c:numCache>
            </c:numRef>
          </c:val>
          <c:extLst>
            <c:ext xmlns:c16="http://schemas.microsoft.com/office/drawing/2014/chart" uri="{C3380CC4-5D6E-409C-BE32-E72D297353CC}">
              <c16:uniqueId val="{00000005-918E-4C7F-8E6D-2FAF12793CC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0.09</c:v>
                </c:pt>
                <c:pt idx="2">
                  <c:v>#N/A</c:v>
                </c:pt>
                <c:pt idx="3">
                  <c:v>0.06</c:v>
                </c:pt>
                <c:pt idx="4">
                  <c:v>#N/A</c:v>
                </c:pt>
                <c:pt idx="5">
                  <c:v>0.13</c:v>
                </c:pt>
                <c:pt idx="6">
                  <c:v>#N/A</c:v>
                </c:pt>
                <c:pt idx="7">
                  <c:v>7.0000000000000007E-2</c:v>
                </c:pt>
                <c:pt idx="8">
                  <c:v>#N/A</c:v>
                </c:pt>
                <c:pt idx="9">
                  <c:v>0.09</c:v>
                </c:pt>
              </c:numCache>
            </c:numRef>
          </c:val>
          <c:extLst>
            <c:ext xmlns:c16="http://schemas.microsoft.com/office/drawing/2014/chart" uri="{C3380CC4-5D6E-409C-BE32-E72D297353CC}">
              <c16:uniqueId val="{00000006-918E-4C7F-8E6D-2FAF12793CC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6.03</c:v>
                </c:pt>
                <c:pt idx="2">
                  <c:v>#N/A</c:v>
                </c:pt>
                <c:pt idx="3">
                  <c:v>2.2999999999999998</c:v>
                </c:pt>
                <c:pt idx="4">
                  <c:v>#N/A</c:v>
                </c:pt>
                <c:pt idx="5">
                  <c:v>2.0699999999999998</c:v>
                </c:pt>
                <c:pt idx="6">
                  <c:v>#N/A</c:v>
                </c:pt>
                <c:pt idx="7">
                  <c:v>1.9</c:v>
                </c:pt>
                <c:pt idx="8">
                  <c:v>#N/A</c:v>
                </c:pt>
                <c:pt idx="9">
                  <c:v>1.17</c:v>
                </c:pt>
              </c:numCache>
            </c:numRef>
          </c:val>
          <c:extLst>
            <c:ext xmlns:c16="http://schemas.microsoft.com/office/drawing/2014/chart" uri="{C3380CC4-5D6E-409C-BE32-E72D297353CC}">
              <c16:uniqueId val="{00000007-918E-4C7F-8E6D-2FAF12793CC5}"/>
            </c:ext>
          </c:extLst>
        </c:ser>
        <c:ser>
          <c:idx val="8"/>
          <c:order val="8"/>
          <c:tx>
            <c:strRef>
              <c:f>データシート!$A$35</c:f>
              <c:strCache>
                <c:ptCount val="1"/>
                <c:pt idx="0">
                  <c:v>美郷町水道事業会計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2.4900000000000002</c:v>
                </c:pt>
                <c:pt idx="2">
                  <c:v>#N/A</c:v>
                </c:pt>
                <c:pt idx="3">
                  <c:v>3.41</c:v>
                </c:pt>
                <c:pt idx="4">
                  <c:v>#N/A</c:v>
                </c:pt>
                <c:pt idx="5">
                  <c:v>4.16</c:v>
                </c:pt>
                <c:pt idx="6">
                  <c:v>#N/A</c:v>
                </c:pt>
                <c:pt idx="7">
                  <c:v>4.34</c:v>
                </c:pt>
                <c:pt idx="8">
                  <c:v>#N/A</c:v>
                </c:pt>
                <c:pt idx="9">
                  <c:v>4.42</c:v>
                </c:pt>
              </c:numCache>
            </c:numRef>
          </c:val>
          <c:extLst>
            <c:ext xmlns:c16="http://schemas.microsoft.com/office/drawing/2014/chart" uri="{C3380CC4-5D6E-409C-BE32-E72D297353CC}">
              <c16:uniqueId val="{00000008-918E-4C7F-8E6D-2FAF12793CC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5.62</c:v>
                </c:pt>
                <c:pt idx="2">
                  <c:v>#N/A</c:v>
                </c:pt>
                <c:pt idx="3">
                  <c:v>7.89</c:v>
                </c:pt>
                <c:pt idx="4">
                  <c:v>#N/A</c:v>
                </c:pt>
                <c:pt idx="5">
                  <c:v>8.08</c:v>
                </c:pt>
                <c:pt idx="6">
                  <c:v>#N/A</c:v>
                </c:pt>
                <c:pt idx="7">
                  <c:v>6.35</c:v>
                </c:pt>
                <c:pt idx="8">
                  <c:v>#N/A</c:v>
                </c:pt>
                <c:pt idx="9">
                  <c:v>5.61</c:v>
                </c:pt>
              </c:numCache>
            </c:numRef>
          </c:val>
          <c:extLst>
            <c:ext xmlns:c16="http://schemas.microsoft.com/office/drawing/2014/chart" uri="{C3380CC4-5D6E-409C-BE32-E72D297353CC}">
              <c16:uniqueId val="{00000009-918E-4C7F-8E6D-2FAF12793C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1387</c:v>
                </c:pt>
                <c:pt idx="5">
                  <c:v>1391</c:v>
                </c:pt>
                <c:pt idx="8">
                  <c:v>1444</c:v>
                </c:pt>
                <c:pt idx="11">
                  <c:v>1490</c:v>
                </c:pt>
                <c:pt idx="14">
                  <c:v>1406</c:v>
                </c:pt>
              </c:numCache>
            </c:numRef>
          </c:val>
          <c:extLst>
            <c:ext xmlns:c16="http://schemas.microsoft.com/office/drawing/2014/chart" uri="{C3380CC4-5D6E-409C-BE32-E72D297353CC}">
              <c16:uniqueId val="{00000000-AB51-4251-90F4-AA6373646F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51-4251-90F4-AA6373646F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21</c:v>
                </c:pt>
                <c:pt idx="3">
                  <c:v>15</c:v>
                </c:pt>
                <c:pt idx="6">
                  <c:v>4</c:v>
                </c:pt>
                <c:pt idx="9">
                  <c:v>14</c:v>
                </c:pt>
                <c:pt idx="12">
                  <c:v>17</c:v>
                </c:pt>
              </c:numCache>
            </c:numRef>
          </c:val>
          <c:extLst>
            <c:ext xmlns:c16="http://schemas.microsoft.com/office/drawing/2014/chart" uri="{C3380CC4-5D6E-409C-BE32-E72D297353CC}">
              <c16:uniqueId val="{00000002-AB51-4251-90F4-AA6373646F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32</c:v>
                </c:pt>
                <c:pt idx="3">
                  <c:v>31</c:v>
                </c:pt>
                <c:pt idx="6">
                  <c:v>28</c:v>
                </c:pt>
                <c:pt idx="9">
                  <c:v>19</c:v>
                </c:pt>
                <c:pt idx="12">
                  <c:v>16</c:v>
                </c:pt>
              </c:numCache>
            </c:numRef>
          </c:val>
          <c:extLst>
            <c:ext xmlns:c16="http://schemas.microsoft.com/office/drawing/2014/chart" uri="{C3380CC4-5D6E-409C-BE32-E72D297353CC}">
              <c16:uniqueId val="{00000003-AB51-4251-90F4-AA6373646F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334</c:v>
                </c:pt>
                <c:pt idx="3">
                  <c:v>324</c:v>
                </c:pt>
                <c:pt idx="6">
                  <c:v>339</c:v>
                </c:pt>
                <c:pt idx="9">
                  <c:v>318</c:v>
                </c:pt>
                <c:pt idx="12">
                  <c:v>298</c:v>
                </c:pt>
              </c:numCache>
            </c:numRef>
          </c:val>
          <c:extLst>
            <c:ext xmlns:c16="http://schemas.microsoft.com/office/drawing/2014/chart" uri="{C3380CC4-5D6E-409C-BE32-E72D297353CC}">
              <c16:uniqueId val="{00000004-AB51-4251-90F4-AA6373646F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51-4251-90F4-AA6373646F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51-4251-90F4-AA6373646F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1048</c:v>
                </c:pt>
                <c:pt idx="3">
                  <c:v>978</c:v>
                </c:pt>
                <c:pt idx="6">
                  <c:v>1000</c:v>
                </c:pt>
                <c:pt idx="9">
                  <c:v>995</c:v>
                </c:pt>
                <c:pt idx="12">
                  <c:v>989</c:v>
                </c:pt>
              </c:numCache>
            </c:numRef>
          </c:val>
          <c:extLst>
            <c:ext xmlns:c16="http://schemas.microsoft.com/office/drawing/2014/chart" uri="{C3380CC4-5D6E-409C-BE32-E72D297353CC}">
              <c16:uniqueId val="{00000007-AB51-4251-90F4-AA6373646F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48</c:v>
                </c:pt>
                <c:pt idx="2">
                  <c:v>#N/A</c:v>
                </c:pt>
                <c:pt idx="3">
                  <c:v>#N/A</c:v>
                </c:pt>
                <c:pt idx="4">
                  <c:v>-43</c:v>
                </c:pt>
                <c:pt idx="5">
                  <c:v>#N/A</c:v>
                </c:pt>
                <c:pt idx="6">
                  <c:v>#N/A</c:v>
                </c:pt>
                <c:pt idx="7">
                  <c:v>-73</c:v>
                </c:pt>
                <c:pt idx="8">
                  <c:v>#N/A</c:v>
                </c:pt>
                <c:pt idx="9">
                  <c:v>#N/A</c:v>
                </c:pt>
                <c:pt idx="10">
                  <c:v>-144</c:v>
                </c:pt>
                <c:pt idx="11">
                  <c:v>#N/A</c:v>
                </c:pt>
                <c:pt idx="12">
                  <c:v>#N/A</c:v>
                </c:pt>
                <c:pt idx="13">
                  <c:v>-86</c:v>
                </c:pt>
                <c:pt idx="14">
                  <c:v>#N/A</c:v>
                </c:pt>
              </c:numCache>
            </c:numRef>
          </c:val>
          <c:smooth val="0"/>
          <c:extLst>
            <c:ext xmlns:c16="http://schemas.microsoft.com/office/drawing/2014/chart" uri="{C3380CC4-5D6E-409C-BE32-E72D297353CC}">
              <c16:uniqueId val="{00000008-AB51-4251-90F4-AA6373646F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13074</c:v>
                </c:pt>
                <c:pt idx="5">
                  <c:v>13050</c:v>
                </c:pt>
                <c:pt idx="8">
                  <c:v>12826</c:v>
                </c:pt>
                <c:pt idx="11">
                  <c:v>12241</c:v>
                </c:pt>
                <c:pt idx="14">
                  <c:v>12051</c:v>
                </c:pt>
              </c:numCache>
            </c:numRef>
          </c:val>
          <c:extLst>
            <c:ext xmlns:c16="http://schemas.microsoft.com/office/drawing/2014/chart" uri="{C3380CC4-5D6E-409C-BE32-E72D297353CC}">
              <c16:uniqueId val="{00000000-B105-4ADA-A0EE-6C79F9DA9D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76</c:v>
                </c:pt>
                <c:pt idx="5">
                  <c:v>65</c:v>
                </c:pt>
                <c:pt idx="8">
                  <c:v>52</c:v>
                </c:pt>
                <c:pt idx="11">
                  <c:v>45</c:v>
                </c:pt>
                <c:pt idx="14">
                  <c:v>33</c:v>
                </c:pt>
              </c:numCache>
            </c:numRef>
          </c:val>
          <c:extLst>
            <c:ext xmlns:c16="http://schemas.microsoft.com/office/drawing/2014/chart" uri="{C3380CC4-5D6E-409C-BE32-E72D297353CC}">
              <c16:uniqueId val="{00000001-B105-4ADA-A0EE-6C79F9DA9D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4463</c:v>
                </c:pt>
                <c:pt idx="5">
                  <c:v>4470</c:v>
                </c:pt>
                <c:pt idx="8">
                  <c:v>4574</c:v>
                </c:pt>
                <c:pt idx="11">
                  <c:v>5217</c:v>
                </c:pt>
                <c:pt idx="14">
                  <c:v>5770</c:v>
                </c:pt>
              </c:numCache>
            </c:numRef>
          </c:val>
          <c:extLst>
            <c:ext xmlns:c16="http://schemas.microsoft.com/office/drawing/2014/chart" uri="{C3380CC4-5D6E-409C-BE32-E72D297353CC}">
              <c16:uniqueId val="{00000002-B105-4ADA-A0EE-6C79F9DA9D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05-4ADA-A0EE-6C79F9DA9D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05-4ADA-A0EE-6C79F9DA9D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05-4ADA-A0EE-6C79F9DA9D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1434</c:v>
                </c:pt>
                <c:pt idx="3">
                  <c:v>1429</c:v>
                </c:pt>
                <c:pt idx="6">
                  <c:v>1488</c:v>
                </c:pt>
                <c:pt idx="9">
                  <c:v>1644</c:v>
                </c:pt>
                <c:pt idx="12">
                  <c:v>1554</c:v>
                </c:pt>
              </c:numCache>
            </c:numRef>
          </c:val>
          <c:extLst>
            <c:ext xmlns:c16="http://schemas.microsoft.com/office/drawing/2014/chart" uri="{C3380CC4-5D6E-409C-BE32-E72D297353CC}">
              <c16:uniqueId val="{00000006-B105-4ADA-A0EE-6C79F9DA9D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128</c:v>
                </c:pt>
                <c:pt idx="3">
                  <c:v>82</c:v>
                </c:pt>
                <c:pt idx="6">
                  <c:v>37</c:v>
                </c:pt>
                <c:pt idx="9">
                  <c:v>35</c:v>
                </c:pt>
                <c:pt idx="12">
                  <c:v>7</c:v>
                </c:pt>
              </c:numCache>
            </c:numRef>
          </c:val>
          <c:extLst>
            <c:ext xmlns:c16="http://schemas.microsoft.com/office/drawing/2014/chart" uri="{C3380CC4-5D6E-409C-BE32-E72D297353CC}">
              <c16:uniqueId val="{00000007-B105-4ADA-A0EE-6C79F9DA9D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4073</c:v>
                </c:pt>
                <c:pt idx="3">
                  <c:v>4052</c:v>
                </c:pt>
                <c:pt idx="6">
                  <c:v>3864</c:v>
                </c:pt>
                <c:pt idx="9">
                  <c:v>3597</c:v>
                </c:pt>
                <c:pt idx="12">
                  <c:v>3326</c:v>
                </c:pt>
              </c:numCache>
            </c:numRef>
          </c:val>
          <c:extLst>
            <c:ext xmlns:c16="http://schemas.microsoft.com/office/drawing/2014/chart" uri="{C3380CC4-5D6E-409C-BE32-E72D297353CC}">
              <c16:uniqueId val="{00000008-B105-4ADA-A0EE-6C79F9DA9D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9-B105-4ADA-A0EE-6C79F9DA9D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9243</c:v>
                </c:pt>
                <c:pt idx="3">
                  <c:v>9050</c:v>
                </c:pt>
                <c:pt idx="6">
                  <c:v>8989</c:v>
                </c:pt>
                <c:pt idx="9">
                  <c:v>8961</c:v>
                </c:pt>
                <c:pt idx="12">
                  <c:v>8916</c:v>
                </c:pt>
              </c:numCache>
            </c:numRef>
          </c:val>
          <c:extLst>
            <c:ext xmlns:c16="http://schemas.microsoft.com/office/drawing/2014/chart" uri="{C3380CC4-5D6E-409C-BE32-E72D297353CC}">
              <c16:uniqueId val="{0000000A-B105-4ADA-A0EE-6C79F9DA9D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05-4ADA-A0EE-6C79F9DA9D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2077</c:v>
                </c:pt>
                <c:pt idx="1">
                  <c:v>2079</c:v>
                </c:pt>
                <c:pt idx="2">
                  <c:v>2080</c:v>
                </c:pt>
              </c:numCache>
            </c:numRef>
          </c:val>
          <c:extLst>
            <c:ext xmlns:c16="http://schemas.microsoft.com/office/drawing/2014/chart" uri="{C3380CC4-5D6E-409C-BE32-E72D297353CC}">
              <c16:uniqueId val="{00000000-A0D6-4574-BDC7-D139946123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615</c:v>
                </c:pt>
                <c:pt idx="1">
                  <c:v>615</c:v>
                </c:pt>
                <c:pt idx="2">
                  <c:v>1165</c:v>
                </c:pt>
              </c:numCache>
            </c:numRef>
          </c:val>
          <c:extLst>
            <c:ext xmlns:c16="http://schemas.microsoft.com/office/drawing/2014/chart" uri="{C3380CC4-5D6E-409C-BE32-E72D297353CC}">
              <c16:uniqueId val="{00000001-A0D6-4574-BDC7-D139946123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2850</c:v>
                </c:pt>
                <c:pt idx="1">
                  <c:v>3492</c:v>
                </c:pt>
                <c:pt idx="2">
                  <c:v>3491</c:v>
                </c:pt>
              </c:numCache>
            </c:numRef>
          </c:val>
          <c:extLst>
            <c:ext xmlns:c16="http://schemas.microsoft.com/office/drawing/2014/chart" uri="{C3380CC4-5D6E-409C-BE32-E72D297353CC}">
              <c16:uniqueId val="{00000002-A0D6-4574-BDC7-D139946123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{9DBF5153-71E5-4A5F-8645-A00887A8A40F}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C9A-45EA-AB2A-5B7EFF1A13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{FF30BADD-5345-4AEA-9C38-D952333A11FC}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9A-45EA-AB2A-5B7EFF1A13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{2E6273AF-D16F-444D-9986-AF48F47FBE81}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9A-45EA-AB2A-5B7EFF1A13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{84FF67AE-68C4-4DB8-8178-2D683685688D}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9A-45EA-AB2A-5B7EFF1A13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{2ED27E23-9683-439F-B8C5-A1CB2E13686F}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9A-45EA-AB2A-5B7EFF1A13A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{53D0884F-95C2-44E0-8C3E-8D3DA1A67379}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C9A-45EA-AB2A-5B7EFF1A13A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{0B2A6B47-4EAA-4369-A0C0-00D0141D8CF1}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C9A-45EA-AB2A-5B7EFF1A13A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{1A7F3475-2036-4BEF-ADE3-C0DD429899E3}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C9A-45EA-AB2A-5B7EFF1A13A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{99910378-540A-4878-9237-7BD655E76BE3}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C9A-45EA-AB2A-5B7EFF1A13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76.599999999999994</c:v>
                </c:pt>
                <c:pt idx="8">
                  <c:v>76.8</c:v>
                </c:pt>
                <c:pt idx="16">
                  <c:v>77.400000000000006</c:v>
                </c:pt>
                <c:pt idx="24">
                  <c:v>78</c:v>
                </c:pt>
                <c:pt idx="32">
                  <c:v>78.599999999999994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C9A-45EA-AB2A-5B7EFF1A13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{474DFD01-8F76-4E73-AABE-E86C249CEDB8}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C9A-45EA-AB2A-5B7EFF1A13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{3C5A54CF-4408-4719-8E5B-F0FA31BE206A}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9A-45EA-AB2A-5B7EFF1A13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{D24530DE-3AF7-436B-B1A5-4515EF87F6D6}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9A-45EA-AB2A-5B7EFF1A13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{1A6BB422-E20E-494A-858C-DCA6A05B8A90}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9A-45EA-AB2A-5B7EFF1A13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{F8A2725D-0CC4-4592-945B-5F836C71C0B2}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9A-45EA-AB2A-5B7EFF1A13A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{D8CAD578-F0B0-4092-831F-57D2392DB5E5}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C9A-45EA-AB2A-5B7EFF1A13A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{083C4563-92D8-47FA-80B2-17F3FD33BCBC}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C9A-45EA-AB2A-5B7EFF1A13A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{54F2F792-2BA2-4315-BC28-4F6017E39057}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C9A-45EA-AB2A-5B7EFF1A13A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{A48FBC3A-E8D4-4D5C-BC8C-0DA0DB194AE3}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C9A-45EA-AB2A-5B7EFF1A13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65.099999999999994</c:v>
                </c:pt>
                <c:pt idx="24">
                  <c:v>64.3</c:v>
                </c:pt>
                <c:pt idx="32">
                  <c:v>65.7</c:v>
                </c:pt>
              </c:numCache>
            </c:numRef>
          </c:xVal>
          <c:yVal>
            <c:numRef>
              <c:f>公会計指標分析・財政指標組合せ分析表!$BP$55:$DC$55</c:f>
              <c:numCache>
                <c:formatCode>#,##0.0;"▲ "#,##0.0</c:formatCode>
                <c:ptCount val="40"/>
                <c:pt idx="0">
                  <c:v>11.4</c:v>
                </c:pt>
                <c:pt idx="8">
                  <c:v>10.4</c:v>
                </c:pt>
                <c:pt idx="16">
                  <c:v>13.5</c:v>
                </c:pt>
                <c:pt idx="24">
                  <c:v>0</c:v>
                </c:pt>
                <c:pt idx="32">
                  <c:v>0</c:v>
                </c:pt>
              </c:numCache>
            </c:numRef>
          </c:yVal>
          <c:smooth val="0"/>
          <c:extLst>
            <c:ext xmlns:c16="http://schemas.microsoft.com/office/drawing/2014/chart" uri="{C3380CC4-5D6E-409C-BE32-E72D297353CC}">
              <c16:uniqueId val="{00000013-1C9A-45EA-AB2A-5B7EFF1A13AE}"/>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{C071D433-D16F-40A8-8FC0-A5957869EAE1}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5E3-4367-A43E-FB662EE2DD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{F2633D3E-E3BC-45C8-99A2-C192CE0D0F90}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E3-4367-A43E-FB662EE2DD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{7D7AE3EB-66B4-4621-96C7-2D0A3665E123}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E3-4367-A43E-FB662EE2DD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{28444909-C10E-4A20-8D5F-00CCE709F55F}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E3-4367-A43E-FB662EE2DD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{EDB70AE4-0E6D-43DD-9E2A-68652D8B4696}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E3-4367-A43E-FB662EE2DD8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{43105FD2-0D12-463C-95B5-0F457413DC0F}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5E3-4367-A43E-FB662EE2DD8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{A726F008-8306-44D5-A18B-0EE924866C4B}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5E3-4367-A43E-FB662EE2DD8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{3D6E1B6E-D2F6-4FA1-9FA8-B944E077FCA5}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5E3-4367-A43E-FB662EE2DD8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{3BEBE4A8-560F-421C-BC8F-2D0A93BCF4B2}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5E3-4367-A43E-FB662EE2DD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1</c:v>
                </c:pt>
                <c:pt idx="16">
                  <c:v>-0.3</c:v>
                </c:pt>
                <c:pt idx="24">
                  <c:v>-1.3</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5E3-4367-A43E-FB662EE2DD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{718615E9-B01C-4D29-BAAB-920ADB8B10DA}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5E3-4367-A43E-FB662EE2DD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{18DD4651-B3D2-4417-A380-F4E4CBD0ED6F}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E3-4367-A43E-FB662EE2DD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{BC956A65-EE01-4844-B271-1E3B08930E95}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E3-4367-A43E-FB662EE2DD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{2240B95E-51DB-43A1-840B-2EF1D52E211F}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E3-4367-A43E-FB662EE2DD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{49113591-8FE9-4F4E-BF2D-3BB02A9E9EB0}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E3-4367-A43E-FB662EE2DD8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{A7E51E24-8B0F-4D81-B30D-911202F5AC01}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5E3-4367-A43E-FB662EE2DD8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{7789684E-DA1C-4102-9AAC-F44EBC13E2C6}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5E3-4367-A43E-FB662EE2DD8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{AC2EA992-1279-44D1-B033-77542EDD3C89}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5E3-4367-A43E-FB662EE2DD8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{845D57A6-2547-411C-B71F-1445AEDB5900}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5E3-4367-A43E-FB662EE2DD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8.3000000000000007</c:v>
                </c:pt>
                <c:pt idx="24">
                  <c:v>8</c:v>
                </c:pt>
                <c:pt idx="32">
                  <c:v>8.1</c:v>
                </c:pt>
              </c:numCache>
            </c:numRef>
          </c:xVal>
          <c:yVal>
            <c:numRef>
              <c:f>公会計指標分析・財政指標組合せ分析表!$BP$77:$DC$77</c:f>
              <c:numCache>
                <c:formatCode>#,##0.0;"▲ "#,##0.0</c:formatCode>
                <c:ptCount val="40"/>
                <c:pt idx="0">
                  <c:v>11.4</c:v>
                </c:pt>
                <c:pt idx="8">
                  <c:v>10.4</c:v>
                </c:pt>
                <c:pt idx="16">
                  <c:v>13.5</c:v>
                </c:pt>
                <c:pt idx="24">
                  <c:v>0</c:v>
                </c:pt>
                <c:pt idx="32">
                  <c:v>0</c:v>
                </c:pt>
              </c:numCache>
            </c:numRef>
          </c:yVal>
          <c:smooth val="0"/>
          <c:extLst>
            <c:ext xmlns:c16="http://schemas.microsoft.com/office/drawing/2014/chart" uri="{C3380CC4-5D6E-409C-BE32-E72D297353CC}">
              <c16:uniqueId val="{00000013-55E3-4367-A43E-FB662EE2DD83}"/>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元利償還金等（Ａ）は、債務負担行為に基づく支出額が増加（３百万円）したが、公営企業債の元利償還金に対する繰入金の減少（２０百万円）や組合等が起こした地方債の元利償還金に対する負担金等の減少（３百万円）などにより、前年度比２６百万円の減少となった。</a:t>
          </a:r>
        </a:p>
        <a:p>
          <a:r>
            <a:rPr kumimoji="1" lang="ja-JP" altLang="en-US" sz="1100">
              <a:solidFill>
                <a:sysClr val="windowText" lastClr="000000"/>
              </a:solidFill>
              <a:latin typeface="ＭＳ ゴシック" pitchFamily="49" charset="-128"/>
              <a:ea typeface="ＭＳ ゴシック" pitchFamily="49" charset="-128"/>
            </a:rPr>
            <a:t>　また、算入公債費等（Ｂ）は、前年度比８４百万円の減少となったが、令和４年度の実質公債費率の分子は引き続きマイナスの値となった。</a:t>
          </a:r>
        </a:p>
        <a:p>
          <a:r>
            <a:rPr kumimoji="1" lang="ja-JP" altLang="en-US" sz="1100">
              <a:solidFill>
                <a:sysClr val="windowText" lastClr="000000"/>
              </a:solidFill>
              <a:latin typeface="ＭＳ ゴシック" pitchFamily="49" charset="-128"/>
              <a:ea typeface="ＭＳ ゴシック" pitchFamily="49" charset="-128"/>
            </a:rPr>
            <a:t>　今後も後年度負担の軽減に配慮した繰上償還の実施や過疎対策事業債など交付税措置率が高い地方債を活用することなどにより、良好な比率の維持に努める。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本町では、満期一括償還の地方債を発行していないため、減債基金残高と減債基金積立相当額に該当する数値はありません。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将来負担額（Ａ）は、繰上償還に伴う地方債の現在高の減少（４５百万円）などにより、全体では前年度比４３４百万円の減少となった。</a:t>
          </a:r>
        </a:p>
        <a:p>
          <a:r>
            <a:rPr kumimoji="1" lang="ja-JP" altLang="en-US" sz="1100">
              <a:solidFill>
                <a:sysClr val="windowText" lastClr="000000"/>
              </a:solidFill>
              <a:latin typeface="ＭＳ ゴシック" pitchFamily="49" charset="-128"/>
              <a:ea typeface="ＭＳ ゴシック" pitchFamily="49" charset="-128"/>
            </a:rPr>
            <a:t>　また、充当可能財源等（Ｂ）は、基準財政需要額算入見込額が減少（１９０百万円）したが、減債基金の積立て（５５０百万円）により、充当可能基金が増加（５５３百万円）したことから、全体では前年度比３５１百万円の増加となった。</a:t>
          </a:r>
        </a:p>
        <a:p>
          <a:r>
            <a:rPr kumimoji="1" lang="ja-JP" altLang="en-US" sz="1100">
              <a:solidFill>
                <a:sysClr val="windowText" lastClr="000000"/>
              </a:solidFill>
              <a:latin typeface="ＭＳ ゴシック" pitchFamily="49" charset="-128"/>
              <a:ea typeface="ＭＳ ゴシック" pitchFamily="49" charset="-128"/>
            </a:rPr>
            <a:t>　繰上償還の実施や充当可能基金への積立等により、将来負担比率の分子は、将来負担額（Ａ）を充当可能財源等（Ｂ）が上回り、平成２６年度から９年度続けてマイナス（比率としては「比率なし」に相当。）となっており、今後も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薬用植物栽培支援事業に充当するため薬用植物栽培推進基金を２百万円取崩し、次年度の繰上償還に備えるため減債基金を５５０万円積立てしたこと等により５５１百万円増加となった。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任意の繰上償還、町民の連携の強化及び地域振興を図る事業や美郷町公共施設等総合管理計画等に基づく公共施設整備事業等を実施するため、減債基金、振興基金や公共施設整備基金が減少していく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公共施設を整備する事業または公共的施設の整備を支援する事業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・振興基金　美郷町民の連携の強化及び地域振興を図る事業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　地域における福祉の増進を図るため、民間団体等の行う在宅福祉の向上、健康づくり等を支援する事業</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・ふるさと美郷子ども育成基金は、子どもの感性・創造力育成事業など１０事業に２８百万円を繰入れしたが、</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ふるさと納税の寄付金３０百万円を積立てたため、２百万円増加となった。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・薬用植物栽培推進基金は、薬用植物栽培支援事業に繰入したため、２百万円の減少となった。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・森林環境保全基金は、森林経営管理事業に繰入したため、１百万円の減少となった。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・振興基金は、町民の強化及び地域振興を図る事業に繰入するため、減少していく見込みである。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・公共施設整備基金は、「美郷町公共施設等総合管理計画」及び「美郷町公共施設等の管理運営に関する最適化構想」に基づき個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別実施計画を策定し、施設の長寿命化など計画的な維持管理に取り組むことから、公共施設整備事業に繰入するため、減少して</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いく見込みである。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基金運用益１百万円を積立てしたため、増加となった。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基金残高は、災害等不測の事態に対する備えとして、一般的に確保すべきとされている標準財政規模の１０％程度を上回っていることから、次年度以降も基金運用益のみ積立てを行う見込みである。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次年度の繰上償還に備えるため５５０百万円及び基金運用益金を積立てしたため、増加となった。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後年度の負担軽減のため、今後も任意の繰上償還を実施することから減少していく見込みである。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45FFA96-2AC0-4ECD-9064-3D78E6989B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0C7FFEC-EA7C-4212-89F2-707120618C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60F28A6-43B4-4B16-8000-003643C0457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87D3559-52E0-4F13-8041-74C0729A4C7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A0CE94F-A97F-4CFF-B657-DFC9E954045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CAFC45C-4E8F-4ABE-98A8-3B6291A2264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70ECADC-F16B-4ECF-833F-7C958C91280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DB4E030-4D67-4AC1-986B-A16711E6063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E875571-3FBC-48C3-96C9-2A3EC12372D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CABD493-5AAE-472C-B232-2DA80EA9764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E2A5B87-45EB-40FD-A7B9-2644F37A3C4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59166DA-2984-4AB9-AD63-75F63941470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4D644E4-7502-470E-9610-05118FB4D49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353C5B1-17D7-4BDE-B864-EA9C25764E3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D901426-28F6-4F9D-8954-1B6349CFCC0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A5F81E2-49B9-4F24-87AD-782827D57D9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05E4B65-E09A-4731-B67E-DA2F85F117B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222411A-26B6-42CC-ACDD-89C916EE0DB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D504259-112D-4D5E-90AE-DA8C9821495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91D13AB-4BFE-4F57-A008-2A1365C8878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B871FE8-F1FC-4772-AC0B-3D69FD0FE2A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16A20EF-73AC-4573-A777-DC67681A48D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18,189
18,134
168.32
13,279,775
12,772,594
456,207
8,120,254
8,916,027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C74CAC6-776D-4641-8D10-7E67E22199A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BAB858F-C681-457A-BD3D-97D5AEE45BC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65F0A48-3963-4A6A-8452-9AEF07CB7FD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E8D968D-3AF6-4EC2-A5BC-F2F1DCCD462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C22CD52-1260-4499-AC02-C9F8BAD8CE5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62938DA-4C75-4D2A-8ED4-D879549DDED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074B403-330A-4895-B5E2-5B30F7AD0D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C4D9901-147B-4D82-8AB7-3C6A2545E2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BE349D7-C4EE-43D2-872B-CBD1CD545B0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C9C8ABD-944E-42E9-A81B-D8445435D2A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CCAB1CE-BE8E-433B-BDFD-1305838587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9A20F85-943F-460F-AF23-B2074A66BD1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ED01DCF-3068-4EC8-91CE-CD8B0D7EDB3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F420867-1EE2-4937-AA11-929267BBFDD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3D5E0CD-6C8D-4386-9A2E-094958FC619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DEB17C3-A84B-4AA7-9752-F1DDC88F1D1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C6FC07D-933E-40EA-BB6A-8246F748C9A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5BAA14A-E8E9-495B-9F47-93484277FE7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26F6FD1-B239-4850-8EAA-761170D123F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7A66D12-744F-4D1D-B008-0B2CA8DF3FB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44BA3A7-D902-4619-B936-0BD6048A89F2}"/>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B5AC6A1-0EED-4226-9DD7-38732A38C69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7CFE064-6494-4B20-B354-7050136350F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EFF3CB9-A04F-4180-B36B-C7CA1C36BE5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1BEA581-1165-4BAA-842D-9689A8B0022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1C51038-3AB1-432C-9885-7FEC4E3D1EB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ADF89E0-04FF-4682-BE80-67D0FDD7607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F5A7758-32BD-44B8-AC0D-33C1BC3BBDD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A7DF9AE-61B0-4F80-8605-697CAECD4A2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79DB1CD-9E1E-468A-88A4-EE574940F7A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3E1EA81-AFE4-457C-9EEF-3BDE3E1307A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930F65A-4CFA-4A57-9348-6ECFF252801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A8B16FB-B028-48F4-8C58-DA9A4987F8E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3095B84-F168-454E-9EFC-08351DFC2C1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D61138F-E5B2-4779-B962-3DD7FEE893B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類似団体平均より高くなっている。これは、所有する町道が多く、長寿命化対策が遅れているため、道路の減価償却率が類似団体に比べ大幅に高くなっていることが主な要因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この他、町が所有する施設は、令和２年度時点で築３０年以上を経過した施設が４０％を超えており、老朽化が進む見通しである。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の長寿命化対策として、「美郷町公共施設等総合管理計画」及び「美郷町公共施設等最適化実施計画」に基づいた個別施設計画を令和元年度に策定している。本計画に基づき、計画的な維持管理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DE38F79-02C8-465D-9D71-55F4AD81198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04AFECC-7A2D-4339-8A61-180ADD8904F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326B627-5217-490B-BC57-7E944E8D6EC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A493CE6-434F-4F1E-B335-4AFCDD80BAD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E229A8C-50C3-4281-A89F-89E8CCA2103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34E7DEA-691E-443F-A61A-71C8DA6FDD0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54A66FB-09E1-4A87-833D-F416B1AF6BC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A1AB4E0-189E-4DD0-AD77-978D9857E22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4AFCC783-0EAE-45C5-8417-F23E27478D6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82D423A-E244-4837-96A1-27C5649372A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72FB593-AE54-43C1-9910-E2A038193B7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07F0569-C2DC-4668-BF04-DBCE1110504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26EDB5B-526F-42B9-B536-484D38B0AEC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195AA71-7679-49C1-8386-66F1483E442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1691615-AB3B-4690-96CD-BCABD1A5B09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FF2B744-8ACE-4120-8B5E-9CDC808F3ED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75" name="直線コネクタ 74">
          <a:extLst>
            <a:ext uri="{FF2B5EF4-FFF2-40B4-BE49-F238E27FC236}">
              <a16:creationId xmlns:a16="http://schemas.microsoft.com/office/drawing/2014/main" id="{D85CC587-4C48-4270-9151-50CFDE390E6E}"/>
            </a:ext>
          </a:extLst>
        </xdr:cNvPr>
        <xdr:cNvCxnSpPr/>
      </xdr:nvCxnSpPr>
      <xdr:spPr>
        <a:xfrm flipV="1">
          <a:off x="4760595" y="5424382"/>
          <a:ext cx="1270" cy="141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6" name="有形固定資産減価償却率最小値テキスト">
          <a:extLst>
            <a:ext uri="{FF2B5EF4-FFF2-40B4-BE49-F238E27FC236}">
              <a16:creationId xmlns:a16="http://schemas.microsoft.com/office/drawing/2014/main" id="{56531908-A94E-44DD-AF95-DCA6F4C94A2F}"/>
            </a:ext>
          </a:extLst>
        </xdr:cNvPr>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7" name="直線コネクタ 76">
          <a:extLst>
            <a:ext uri="{FF2B5EF4-FFF2-40B4-BE49-F238E27FC236}">
              <a16:creationId xmlns:a16="http://schemas.microsoft.com/office/drawing/2014/main" id="{3F196CF1-DEA3-4710-BE66-D8F579213F0B}"/>
            </a:ext>
          </a:extLst>
        </xdr:cNvPr>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78" name="有形固定資産減価償却率最大値テキスト">
          <a:extLst>
            <a:ext uri="{FF2B5EF4-FFF2-40B4-BE49-F238E27FC236}">
              <a16:creationId xmlns:a16="http://schemas.microsoft.com/office/drawing/2014/main" id="{7ACC5EBF-DBDF-4A31-BB7C-A7C4D2739242}"/>
            </a:ext>
          </a:extLst>
        </xdr:cNvPr>
        <xdr:cNvSpPr txBox="1"/>
      </xdr:nvSpPr>
      <xdr:spPr>
        <a:xfrm>
          <a:off x="4813300" y="519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79" name="直線コネクタ 78">
          <a:extLst>
            <a:ext uri="{FF2B5EF4-FFF2-40B4-BE49-F238E27FC236}">
              <a16:creationId xmlns:a16="http://schemas.microsoft.com/office/drawing/2014/main" id="{7E84F406-4884-4EAA-BBF6-C6A0B6E9D267}"/>
            </a:ext>
          </a:extLst>
        </xdr:cNvPr>
        <xdr:cNvCxnSpPr/>
      </xdr:nvCxnSpPr>
      <xdr:spPr>
        <a:xfrm>
          <a:off x="4673600" y="5424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123207</xdr:rowOff>
    </xdr:from>
    <xdr:ext cx="405111" cy="259045"/>
    <xdr:sp macro="" textlink="">
      <xdr:nvSpPr>
        <xdr:cNvPr id="80" name="有形固定資産減価償却率平均値テキスト">
          <a:extLst>
            <a:ext uri="{FF2B5EF4-FFF2-40B4-BE49-F238E27FC236}">
              <a16:creationId xmlns:a16="http://schemas.microsoft.com/office/drawing/2014/main" id="{854A2C46-AD76-41CE-82B6-A8103FF625CC}"/>
            </a:ext>
          </a:extLst>
        </xdr:cNvPr>
        <xdr:cNvSpPr txBox="1"/>
      </xdr:nvSpPr>
      <xdr:spPr>
        <a:xfrm>
          <a:off x="4813300" y="6038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81" name="フローチャート: 判断 80">
          <a:extLst>
            <a:ext uri="{FF2B5EF4-FFF2-40B4-BE49-F238E27FC236}">
              <a16:creationId xmlns:a16="http://schemas.microsoft.com/office/drawing/2014/main" id="{73B2CF0C-42DC-4754-B9FD-7A3A911B8ABA}"/>
            </a:ext>
          </a:extLst>
        </xdr:cNvPr>
        <xdr:cNvSpPr/>
      </xdr:nvSpPr>
      <xdr:spPr>
        <a:xfrm>
          <a:off x="4711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82" name="フローチャート: 判断 81">
          <a:extLst>
            <a:ext uri="{FF2B5EF4-FFF2-40B4-BE49-F238E27FC236}">
              <a16:creationId xmlns:a16="http://schemas.microsoft.com/office/drawing/2014/main" id="{4C24199C-282F-4173-A755-24CEE93B9488}"/>
            </a:ext>
          </a:extLst>
        </xdr:cNvPr>
        <xdr:cNvSpPr/>
      </xdr:nvSpPr>
      <xdr:spPr>
        <a:xfrm>
          <a:off x="40005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83" name="フローチャート: 判断 82">
          <a:extLst>
            <a:ext uri="{FF2B5EF4-FFF2-40B4-BE49-F238E27FC236}">
              <a16:creationId xmlns:a16="http://schemas.microsoft.com/office/drawing/2014/main" id="{37CA6F43-2EC4-4E4A-AEBA-34F4B5CFE1A1}"/>
            </a:ext>
          </a:extLst>
        </xdr:cNvPr>
        <xdr:cNvSpPr/>
      </xdr:nvSpPr>
      <xdr:spPr>
        <a:xfrm>
          <a:off x="3238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BBCE0116-CAD0-43E7-8FC5-641177764901}"/>
            </a:ext>
          </a:extLst>
        </xdr:cNvPr>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AD8113E1-40BA-41BA-893C-1FEA13C6A678}"/>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6379CE2-729D-4E0B-85E4-BD6830BA829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E7B2B7B-FAB5-4E70-8882-73DE79376DA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DBA38BF-F237-45C5-B3D4-55F4298A52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AB421AB-4A43-4D23-BC30-DDE03B5924C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02DBAA9-4733-45AB-910A-CD206EE8971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50165</xdr:rowOff>
    </xdr:from>
    <xdr:to>
      <xdr:col>23</xdr:col>
      <xdr:colOff>136525</xdr:colOff>
      <xdr:row>34</xdr:row>
      <xdr:rowOff>151765</xdr:rowOff>
    </xdr:to>
    <xdr:sp macro="" textlink="">
      <xdr:nvSpPr>
        <xdr:cNvPr id="91" name="楕円 90">
          <a:extLst>
            <a:ext uri="{FF2B5EF4-FFF2-40B4-BE49-F238E27FC236}">
              <a16:creationId xmlns:a16="http://schemas.microsoft.com/office/drawing/2014/main" id="{5EB26588-5E2A-4CAE-BFA4-5A1B5ACFE208}"/>
            </a:ext>
          </a:extLst>
        </xdr:cNvPr>
        <xdr:cNvSpPr/>
      </xdr:nvSpPr>
      <xdr:spPr>
        <a:xfrm>
          <a:off x="4711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28592</xdr:rowOff>
    </xdr:from>
    <xdr:ext cx="405111" cy="259045"/>
    <xdr:sp macro="" textlink="">
      <xdr:nvSpPr>
        <xdr:cNvPr id="92" name="有形固定資産減価償却率該当値テキスト">
          <a:extLst>
            <a:ext uri="{FF2B5EF4-FFF2-40B4-BE49-F238E27FC236}">
              <a16:creationId xmlns:a16="http://schemas.microsoft.com/office/drawing/2014/main" id="{17AB96F8-8351-46BB-856D-564DE61DC473}"/>
            </a:ext>
          </a:extLst>
        </xdr:cNvPr>
        <xdr:cNvSpPr txBox="1"/>
      </xdr:nvSpPr>
      <xdr:spPr>
        <a:xfrm>
          <a:off x="48133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28575</xdr:rowOff>
    </xdr:from>
    <xdr:to>
      <xdr:col>19</xdr:col>
      <xdr:colOff>187325</xdr:colOff>
      <xdr:row>34</xdr:row>
      <xdr:rowOff>130175</xdr:rowOff>
    </xdr:to>
    <xdr:sp macro="" textlink="">
      <xdr:nvSpPr>
        <xdr:cNvPr id="93" name="楕円 92">
          <a:extLst>
            <a:ext uri="{FF2B5EF4-FFF2-40B4-BE49-F238E27FC236}">
              <a16:creationId xmlns:a16="http://schemas.microsoft.com/office/drawing/2014/main" id="{CD06F03C-9163-4848-8237-256D5AEF66B9}"/>
            </a:ext>
          </a:extLst>
        </xdr:cNvPr>
        <xdr:cNvSpPr/>
      </xdr:nvSpPr>
      <xdr:spPr>
        <a:xfrm>
          <a:off x="4000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79375</xdr:rowOff>
    </xdr:from>
    <xdr:to>
      <xdr:col>23</xdr:col>
      <xdr:colOff>85725</xdr:colOff>
      <xdr:row>34</xdr:row>
      <xdr:rowOff>100965</xdr:rowOff>
    </xdr:to>
    <xdr:cxnSp macro="">
      <xdr:nvCxnSpPr>
        <xdr:cNvPr id="94" name="直線コネクタ 93">
          <a:extLst>
            <a:ext uri="{FF2B5EF4-FFF2-40B4-BE49-F238E27FC236}">
              <a16:creationId xmlns:a16="http://schemas.microsoft.com/office/drawing/2014/main" id="{169BB9B3-13C8-4562-AE60-16C68C9753A8}"/>
            </a:ext>
          </a:extLst>
        </xdr:cNvPr>
        <xdr:cNvCxnSpPr/>
      </xdr:nvCxnSpPr>
      <xdr:spPr>
        <a:xfrm>
          <a:off x="4051300" y="668020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6985</xdr:rowOff>
    </xdr:from>
    <xdr:to>
      <xdr:col>15</xdr:col>
      <xdr:colOff>187325</xdr:colOff>
      <xdr:row>34</xdr:row>
      <xdr:rowOff>108585</xdr:rowOff>
    </xdr:to>
    <xdr:sp macro="" textlink="">
      <xdr:nvSpPr>
        <xdr:cNvPr id="95" name="楕円 94">
          <a:extLst>
            <a:ext uri="{FF2B5EF4-FFF2-40B4-BE49-F238E27FC236}">
              <a16:creationId xmlns:a16="http://schemas.microsoft.com/office/drawing/2014/main" id="{AB94A064-5A87-4849-A9B0-BB4673D3B269}"/>
            </a:ext>
          </a:extLst>
        </xdr:cNvPr>
        <xdr:cNvSpPr/>
      </xdr:nvSpPr>
      <xdr:spPr>
        <a:xfrm>
          <a:off x="3238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57785</xdr:rowOff>
    </xdr:from>
    <xdr:to>
      <xdr:col>19</xdr:col>
      <xdr:colOff>136525</xdr:colOff>
      <xdr:row>34</xdr:row>
      <xdr:rowOff>79375</xdr:rowOff>
    </xdr:to>
    <xdr:cxnSp macro="">
      <xdr:nvCxnSpPr>
        <xdr:cNvPr id="96" name="直線コネクタ 95">
          <a:extLst>
            <a:ext uri="{FF2B5EF4-FFF2-40B4-BE49-F238E27FC236}">
              <a16:creationId xmlns:a16="http://schemas.microsoft.com/office/drawing/2014/main" id="{77FFB068-E09F-4A07-999E-E3E6752EB316}"/>
            </a:ext>
          </a:extLst>
        </xdr:cNvPr>
        <xdr:cNvCxnSpPr/>
      </xdr:nvCxnSpPr>
      <xdr:spPr>
        <a:xfrm>
          <a:off x="3289300" y="665861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156845</xdr:rowOff>
    </xdr:from>
    <xdr:to>
      <xdr:col>11</xdr:col>
      <xdr:colOff>187325</xdr:colOff>
      <xdr:row>34</xdr:row>
      <xdr:rowOff>86995</xdr:rowOff>
    </xdr:to>
    <xdr:sp macro="" textlink="">
      <xdr:nvSpPr>
        <xdr:cNvPr id="97" name="楕円 96">
          <a:extLst>
            <a:ext uri="{FF2B5EF4-FFF2-40B4-BE49-F238E27FC236}">
              <a16:creationId xmlns:a16="http://schemas.microsoft.com/office/drawing/2014/main" id="{FC68CD77-DF6F-4E1F-93F4-A79595C41702}"/>
            </a:ext>
          </a:extLst>
        </xdr:cNvPr>
        <xdr:cNvSpPr/>
      </xdr:nvSpPr>
      <xdr:spPr>
        <a:xfrm>
          <a:off x="247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36195</xdr:rowOff>
    </xdr:from>
    <xdr:to>
      <xdr:col>15</xdr:col>
      <xdr:colOff>136525</xdr:colOff>
      <xdr:row>34</xdr:row>
      <xdr:rowOff>57785</xdr:rowOff>
    </xdr:to>
    <xdr:cxnSp macro="">
      <xdr:nvCxnSpPr>
        <xdr:cNvPr id="98" name="直線コネクタ 97">
          <a:extLst>
            <a:ext uri="{FF2B5EF4-FFF2-40B4-BE49-F238E27FC236}">
              <a16:creationId xmlns:a16="http://schemas.microsoft.com/office/drawing/2014/main" id="{FAA2B898-A7C8-4074-B0DF-77344B116931}"/>
            </a:ext>
          </a:extLst>
        </xdr:cNvPr>
        <xdr:cNvCxnSpPr/>
      </xdr:nvCxnSpPr>
      <xdr:spPr>
        <a:xfrm>
          <a:off x="2527300" y="663702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149648</xdr:rowOff>
    </xdr:from>
    <xdr:to>
      <xdr:col>7</xdr:col>
      <xdr:colOff>187325</xdr:colOff>
      <xdr:row>34</xdr:row>
      <xdr:rowOff>79798</xdr:rowOff>
    </xdr:to>
    <xdr:sp macro="" textlink="">
      <xdr:nvSpPr>
        <xdr:cNvPr id="99" name="楕円 98">
          <a:extLst>
            <a:ext uri="{FF2B5EF4-FFF2-40B4-BE49-F238E27FC236}">
              <a16:creationId xmlns:a16="http://schemas.microsoft.com/office/drawing/2014/main" id="{27DBDD59-E128-45EC-AA31-D07E7D302E93}"/>
            </a:ext>
          </a:extLst>
        </xdr:cNvPr>
        <xdr:cNvSpPr/>
      </xdr:nvSpPr>
      <xdr:spPr>
        <a:xfrm>
          <a:off x="1714500" y="65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28998</xdr:rowOff>
    </xdr:from>
    <xdr:to>
      <xdr:col>11</xdr:col>
      <xdr:colOff>136525</xdr:colOff>
      <xdr:row>34</xdr:row>
      <xdr:rowOff>36195</xdr:rowOff>
    </xdr:to>
    <xdr:cxnSp macro="">
      <xdr:nvCxnSpPr>
        <xdr:cNvPr id="100" name="直線コネクタ 99">
          <a:extLst>
            <a:ext uri="{FF2B5EF4-FFF2-40B4-BE49-F238E27FC236}">
              <a16:creationId xmlns:a16="http://schemas.microsoft.com/office/drawing/2014/main" id="{5B7EAF60-2DB5-4C3C-AB7A-18C77C508636}"/>
            </a:ext>
          </a:extLst>
        </xdr:cNvPr>
        <xdr:cNvCxnSpPr/>
      </xdr:nvCxnSpPr>
      <xdr:spPr>
        <a:xfrm>
          <a:off x="1765300" y="662982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168080</xdr:rowOff>
    </xdr:from>
    <xdr:ext cx="405111" cy="259045"/>
    <xdr:sp macro="" textlink="">
      <xdr:nvSpPr>
        <xdr:cNvPr id="101" name="n_1aveValue有形固定資産減価償却率">
          <a:extLst>
            <a:ext uri="{FF2B5EF4-FFF2-40B4-BE49-F238E27FC236}">
              <a16:creationId xmlns:a16="http://schemas.microsoft.com/office/drawing/2014/main" id="{F9C1227F-1296-4763-B949-D69A91786084}"/>
            </a:ext>
          </a:extLst>
        </xdr:cNvPr>
        <xdr:cNvSpPr txBox="1"/>
      </xdr:nvSpPr>
      <xdr:spPr>
        <a:xfrm>
          <a:off x="3836044" y="591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25417</xdr:rowOff>
    </xdr:from>
    <xdr:ext cx="405111" cy="259045"/>
    <xdr:sp macro="" textlink="">
      <xdr:nvSpPr>
        <xdr:cNvPr id="102" name="n_2aveValue有形固定資産減価償却率">
          <a:extLst>
            <a:ext uri="{FF2B5EF4-FFF2-40B4-BE49-F238E27FC236}">
              <a16:creationId xmlns:a16="http://schemas.microsoft.com/office/drawing/2014/main" id="{FCDEBFD6-D792-45F4-A8C9-379D3E5C4E25}"/>
            </a:ext>
          </a:extLst>
        </xdr:cNvPr>
        <xdr:cNvSpPr txBox="1"/>
      </xdr:nvSpPr>
      <xdr:spPr>
        <a:xfrm>
          <a:off x="3086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60130</xdr:rowOff>
    </xdr:from>
    <xdr:ext cx="405111" cy="259045"/>
    <xdr:sp macro="" textlink="">
      <xdr:nvSpPr>
        <xdr:cNvPr id="103" name="n_3aveValue有形固定資産減価償却率">
          <a:extLst>
            <a:ext uri="{FF2B5EF4-FFF2-40B4-BE49-F238E27FC236}">
              <a16:creationId xmlns:a16="http://schemas.microsoft.com/office/drawing/2014/main" id="{4397CCBD-9131-47A8-ADE1-014AFAFA98C3}"/>
            </a:ext>
          </a:extLst>
        </xdr:cNvPr>
        <xdr:cNvSpPr txBox="1"/>
      </xdr:nvSpPr>
      <xdr:spPr>
        <a:xfrm>
          <a:off x="2324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a:extLst>
            <a:ext uri="{FF2B5EF4-FFF2-40B4-BE49-F238E27FC236}">
              <a16:creationId xmlns:a16="http://schemas.microsoft.com/office/drawing/2014/main" id="{CB72414C-EDF2-443D-A690-E2F72BCB2855}"/>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121302</xdr:rowOff>
    </xdr:from>
    <xdr:ext cx="405111" cy="259045"/>
    <xdr:sp macro="" textlink="">
      <xdr:nvSpPr>
        <xdr:cNvPr id="105" name="n_1mainValue有形固定資産減価償却率">
          <a:extLst>
            <a:ext uri="{FF2B5EF4-FFF2-40B4-BE49-F238E27FC236}">
              <a16:creationId xmlns:a16="http://schemas.microsoft.com/office/drawing/2014/main" id="{3B2E09BE-249C-4245-8879-B85E5BA8AF67}"/>
            </a:ext>
          </a:extLst>
        </xdr:cNvPr>
        <xdr:cNvSpPr txBox="1"/>
      </xdr:nvSpPr>
      <xdr:spPr>
        <a:xfrm>
          <a:off x="38360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99712</xdr:rowOff>
    </xdr:from>
    <xdr:ext cx="405111" cy="259045"/>
    <xdr:sp macro="" textlink="">
      <xdr:nvSpPr>
        <xdr:cNvPr id="106" name="n_2mainValue有形固定資産減価償却率">
          <a:extLst>
            <a:ext uri="{FF2B5EF4-FFF2-40B4-BE49-F238E27FC236}">
              <a16:creationId xmlns:a16="http://schemas.microsoft.com/office/drawing/2014/main" id="{97DF9B16-D612-4E3C-9644-AA1A1EA3BBAD}"/>
            </a:ext>
          </a:extLst>
        </xdr:cNvPr>
        <xdr:cNvSpPr txBox="1"/>
      </xdr:nvSpPr>
      <xdr:spPr>
        <a:xfrm>
          <a:off x="3086744" y="670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78122</xdr:rowOff>
    </xdr:from>
    <xdr:ext cx="405111" cy="259045"/>
    <xdr:sp macro="" textlink="">
      <xdr:nvSpPr>
        <xdr:cNvPr id="107" name="n_3mainValue有形固定資産減価償却率">
          <a:extLst>
            <a:ext uri="{FF2B5EF4-FFF2-40B4-BE49-F238E27FC236}">
              <a16:creationId xmlns:a16="http://schemas.microsoft.com/office/drawing/2014/main" id="{7736FB91-BAD7-455D-8BFF-A21385A02BFA}"/>
            </a:ext>
          </a:extLst>
        </xdr:cNvPr>
        <xdr:cNvSpPr txBox="1"/>
      </xdr:nvSpPr>
      <xdr:spPr>
        <a:xfrm>
          <a:off x="2324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70925</xdr:rowOff>
    </xdr:from>
    <xdr:ext cx="405111" cy="259045"/>
    <xdr:sp macro="" textlink="">
      <xdr:nvSpPr>
        <xdr:cNvPr id="108" name="n_4mainValue有形固定資産減価償却率">
          <a:extLst>
            <a:ext uri="{FF2B5EF4-FFF2-40B4-BE49-F238E27FC236}">
              <a16:creationId xmlns:a16="http://schemas.microsoft.com/office/drawing/2014/main" id="{733AAB5A-A21A-47DE-BE9A-9D081DD59526}"/>
            </a:ext>
          </a:extLst>
        </xdr:cNvPr>
        <xdr:cNvSpPr txBox="1"/>
      </xdr:nvSpPr>
      <xdr:spPr>
        <a:xfrm>
          <a:off x="1562744" y="6671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6E3EB87-2889-497A-999F-1131DDE1C5A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12EF859-8D9E-4CDF-AB19-AE69CE3050B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8F90FFA-ED7E-4E87-8040-BFA13C96551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1A64BF5-638F-423A-92E6-0080650FD24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CDCD7D9-2A25-4BEF-86A6-552C7C7F5B9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1596361-2830-48BB-A733-49D8EFE546D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249BE3E-EEDB-4FEE-8DA9-571A31EC6EA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78291329-EEF2-444E-BD70-EB61AC76C96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06EBF97-1325-490A-90C7-F6E532F11E4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C3A17E3-811A-4305-874D-BE70ACDEBF2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86004C9-3737-4629-BF20-711DA313627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CBB0D4B-A99F-402E-A4A5-90B266B7577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0B6F3B6-7C9A-4A85-9426-DEF8DB5BADA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平均より低くなっている。これは、地方債の繰上償還による地方債残高の減少や財政調整基金などの積立による充当可能基金の増加、「第４次美郷町定員適正化計画」等に基づき、職員数や人件費を削減したこと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今後も、同様の取組を継続し、財政の健全化に努める。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2BEE20E-1EE2-4F3C-BF35-1EE4C10D1F7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E48D71F-4BD7-46F2-BBC5-B25086DBC74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EF6D492-E307-48A7-9A4F-3C681810CE7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E8C2F2FF-172A-431B-9B3C-36F1902DD79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843D376A-A4E6-4471-B054-8C4642BF0BFE}"/>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B0DFA2D-3567-46C0-BEFD-DC6E7A9AC00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571D722-CE16-4C43-89DD-737E270AEF5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B44E2D5-CCE2-452B-BC17-9B26E94D70D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B2DAFAF-586C-4F9F-85E3-211832342DF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87F6905F-5DCB-44B7-9303-876E4499B86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C50AF8A-7ADA-4276-8C8D-0D42655848A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6E34A26-BEF2-4F74-8C2C-C47283F7269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79826B8-611D-4ED8-9148-3CD9825AE84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59505F7-FA62-42DD-B01A-2FF80C889B6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20684E0-5CC0-4D66-807D-3DCC7D58E35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37" name="直線コネクタ 136">
          <a:extLst>
            <a:ext uri="{FF2B5EF4-FFF2-40B4-BE49-F238E27FC236}">
              <a16:creationId xmlns:a16="http://schemas.microsoft.com/office/drawing/2014/main" id="{188C0DC5-3D32-4157-AE1A-86BC4D3814CA}"/>
            </a:ext>
          </a:extLst>
        </xdr:cNvPr>
        <xdr:cNvCxnSpPr/>
      </xdr:nvCxnSpPr>
      <xdr:spPr>
        <a:xfrm flipV="1">
          <a:off x="14793595" y="5312833"/>
          <a:ext cx="1269" cy="1345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38" name="債務償還比率最小値テキスト">
          <a:extLst>
            <a:ext uri="{FF2B5EF4-FFF2-40B4-BE49-F238E27FC236}">
              <a16:creationId xmlns:a16="http://schemas.microsoft.com/office/drawing/2014/main" id="{CD8EF81D-00FC-4F86-8B6C-C1797EF38E35}"/>
            </a:ext>
          </a:extLst>
        </xdr:cNvPr>
        <xdr:cNvSpPr txBox="1"/>
      </xdr:nvSpPr>
      <xdr:spPr>
        <a:xfrm>
          <a:off x="14846300"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39" name="直線コネクタ 138">
          <a:extLst>
            <a:ext uri="{FF2B5EF4-FFF2-40B4-BE49-F238E27FC236}">
              <a16:creationId xmlns:a16="http://schemas.microsoft.com/office/drawing/2014/main" id="{E96A9A9B-FA17-4363-806A-94099D859561}"/>
            </a:ext>
          </a:extLst>
        </xdr:cNvPr>
        <xdr:cNvCxnSpPr/>
      </xdr:nvCxnSpPr>
      <xdr:spPr>
        <a:xfrm>
          <a:off x="14706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CAE6ABB8-6083-41BB-9D59-48597DE88E8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ED842D40-9E7B-48D5-9EA0-983E1D871CC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159159</xdr:rowOff>
    </xdr:from>
    <xdr:ext cx="469744" cy="259045"/>
    <xdr:sp macro="" textlink="">
      <xdr:nvSpPr>
        <xdr:cNvPr id="142" name="債務償還比率平均値テキスト">
          <a:extLst>
            <a:ext uri="{FF2B5EF4-FFF2-40B4-BE49-F238E27FC236}">
              <a16:creationId xmlns:a16="http://schemas.microsoft.com/office/drawing/2014/main" id="{315EFC34-E208-405C-AFB3-1EA152928018}"/>
            </a:ext>
          </a:extLst>
        </xdr:cNvPr>
        <xdr:cNvSpPr txBox="1"/>
      </xdr:nvSpPr>
      <xdr:spPr>
        <a:xfrm>
          <a:off x="14846300" y="5902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43" name="フローチャート: 判断 142">
          <a:extLst>
            <a:ext uri="{FF2B5EF4-FFF2-40B4-BE49-F238E27FC236}">
              <a16:creationId xmlns:a16="http://schemas.microsoft.com/office/drawing/2014/main" id="{1679CEB5-87ED-4F81-8567-5C50EF33C6B3}"/>
            </a:ext>
          </a:extLst>
        </xdr:cNvPr>
        <xdr:cNvSpPr/>
      </xdr:nvSpPr>
      <xdr:spPr>
        <a:xfrm>
          <a:off x="147447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44" name="フローチャート: 判断 143">
          <a:extLst>
            <a:ext uri="{FF2B5EF4-FFF2-40B4-BE49-F238E27FC236}">
              <a16:creationId xmlns:a16="http://schemas.microsoft.com/office/drawing/2014/main" id="{07D97E96-6BDE-4D61-827B-F71A347F9998}"/>
            </a:ext>
          </a:extLst>
        </xdr:cNvPr>
        <xdr:cNvSpPr/>
      </xdr:nvSpPr>
      <xdr:spPr>
        <a:xfrm>
          <a:off x="14033500" y="5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45" name="フローチャート: 判断 144">
          <a:extLst>
            <a:ext uri="{FF2B5EF4-FFF2-40B4-BE49-F238E27FC236}">
              <a16:creationId xmlns:a16="http://schemas.microsoft.com/office/drawing/2014/main" id="{BAA71464-2873-43E8-BC5C-A69130159925}"/>
            </a:ext>
          </a:extLst>
        </xdr:cNvPr>
        <xdr:cNvSpPr/>
      </xdr:nvSpPr>
      <xdr:spPr>
        <a:xfrm>
          <a:off x="132715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75142</xdr:rowOff>
    </xdr:from>
    <xdr:to>
      <xdr:col>64</xdr:col>
      <xdr:colOff>123825</xdr:colOff>
      <xdr:row>32</xdr:row>
      <xdr:rowOff>5292</xdr:rowOff>
    </xdr:to>
    <xdr:sp macro="" textlink="">
      <xdr:nvSpPr>
        <xdr:cNvPr id="146" name="フローチャート: 判断 145">
          <a:extLst>
            <a:ext uri="{FF2B5EF4-FFF2-40B4-BE49-F238E27FC236}">
              <a16:creationId xmlns:a16="http://schemas.microsoft.com/office/drawing/2014/main" id="{96E6D371-42B0-4A61-B49A-B35053349221}"/>
            </a:ext>
          </a:extLst>
        </xdr:cNvPr>
        <xdr:cNvSpPr/>
      </xdr:nvSpPr>
      <xdr:spPr>
        <a:xfrm>
          <a:off x="125095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70104</xdr:rowOff>
    </xdr:from>
    <xdr:to>
      <xdr:col>60</xdr:col>
      <xdr:colOff>123825</xdr:colOff>
      <xdr:row>32</xdr:row>
      <xdr:rowOff>254</xdr:rowOff>
    </xdr:to>
    <xdr:sp macro="" textlink="">
      <xdr:nvSpPr>
        <xdr:cNvPr id="147" name="フローチャート: 判断 146">
          <a:extLst>
            <a:ext uri="{FF2B5EF4-FFF2-40B4-BE49-F238E27FC236}">
              <a16:creationId xmlns:a16="http://schemas.microsoft.com/office/drawing/2014/main" id="{47B0A1E2-9843-4E94-B705-A64D1CD43156}"/>
            </a:ext>
          </a:extLst>
        </xdr:cNvPr>
        <xdr:cNvSpPr/>
      </xdr:nvSpPr>
      <xdr:spPr>
        <a:xfrm>
          <a:off x="11747500" y="615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A630CB9-F8BB-4069-83C6-512979603CC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A854CA9-03AE-41BB-BDED-6A2457BB1EB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8A93921-75C1-447B-99C2-403552D5AC4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8698F54-3BB9-47CF-BA27-BB81B2C29B8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8F378C2-A346-4116-A4F2-AD327D0FABD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28342</xdr:rowOff>
    </xdr:from>
    <xdr:to>
      <xdr:col>76</xdr:col>
      <xdr:colOff>73025</xdr:colOff>
      <xdr:row>29</xdr:row>
      <xdr:rowOff>129942</xdr:rowOff>
    </xdr:to>
    <xdr:sp macro="" textlink="">
      <xdr:nvSpPr>
        <xdr:cNvPr id="153" name="楕円 152">
          <a:extLst>
            <a:ext uri="{FF2B5EF4-FFF2-40B4-BE49-F238E27FC236}">
              <a16:creationId xmlns:a16="http://schemas.microsoft.com/office/drawing/2014/main" id="{1DC17325-5B2E-451F-82B3-0EA0448B1713}"/>
            </a:ext>
          </a:extLst>
        </xdr:cNvPr>
        <xdr:cNvSpPr/>
      </xdr:nvSpPr>
      <xdr:spPr>
        <a:xfrm>
          <a:off x="14744700" y="577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51219</xdr:rowOff>
    </xdr:from>
    <xdr:ext cx="469744" cy="259045"/>
    <xdr:sp macro="" textlink="">
      <xdr:nvSpPr>
        <xdr:cNvPr id="154" name="債務償還比率該当値テキスト">
          <a:extLst>
            <a:ext uri="{FF2B5EF4-FFF2-40B4-BE49-F238E27FC236}">
              <a16:creationId xmlns:a16="http://schemas.microsoft.com/office/drawing/2014/main" id="{A6D355EC-7EE9-42B6-809D-1A2699E11EDB}"/>
            </a:ext>
          </a:extLst>
        </xdr:cNvPr>
        <xdr:cNvSpPr txBox="1"/>
      </xdr:nvSpPr>
      <xdr:spPr>
        <a:xfrm>
          <a:off x="14846300" y="562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53891</xdr:rowOff>
    </xdr:from>
    <xdr:to>
      <xdr:col>72</xdr:col>
      <xdr:colOff>123825</xdr:colOff>
      <xdr:row>29</xdr:row>
      <xdr:rowOff>155491</xdr:rowOff>
    </xdr:to>
    <xdr:sp macro="" textlink="">
      <xdr:nvSpPr>
        <xdr:cNvPr id="155" name="楕円 154">
          <a:extLst>
            <a:ext uri="{FF2B5EF4-FFF2-40B4-BE49-F238E27FC236}">
              <a16:creationId xmlns:a16="http://schemas.microsoft.com/office/drawing/2014/main" id="{9381A633-0F53-40DC-A187-6724995580C8}"/>
            </a:ext>
          </a:extLst>
        </xdr:cNvPr>
        <xdr:cNvSpPr/>
      </xdr:nvSpPr>
      <xdr:spPr>
        <a:xfrm>
          <a:off x="14033500" y="57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79142</xdr:rowOff>
    </xdr:from>
    <xdr:to>
      <xdr:col>76</xdr:col>
      <xdr:colOff>22225</xdr:colOff>
      <xdr:row>29</xdr:row>
      <xdr:rowOff>104691</xdr:rowOff>
    </xdr:to>
    <xdr:cxnSp macro="">
      <xdr:nvCxnSpPr>
        <xdr:cNvPr id="156" name="直線コネクタ 155">
          <a:extLst>
            <a:ext uri="{FF2B5EF4-FFF2-40B4-BE49-F238E27FC236}">
              <a16:creationId xmlns:a16="http://schemas.microsoft.com/office/drawing/2014/main" id="{781CC0E3-6753-4B07-AD96-AE7A1B2AAF2F}"/>
            </a:ext>
          </a:extLst>
        </xdr:cNvPr>
        <xdr:cNvCxnSpPr/>
      </xdr:nvCxnSpPr>
      <xdr:spPr>
        <a:xfrm flipV="1">
          <a:off x="14084300" y="5822717"/>
          <a:ext cx="711200" cy="2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148527</xdr:rowOff>
    </xdr:from>
    <xdr:to>
      <xdr:col>68</xdr:col>
      <xdr:colOff>123825</xdr:colOff>
      <xdr:row>30</xdr:row>
      <xdr:rowOff>78677</xdr:rowOff>
    </xdr:to>
    <xdr:sp macro="" textlink="">
      <xdr:nvSpPr>
        <xdr:cNvPr id="157" name="楕円 156">
          <a:extLst>
            <a:ext uri="{FF2B5EF4-FFF2-40B4-BE49-F238E27FC236}">
              <a16:creationId xmlns:a16="http://schemas.microsoft.com/office/drawing/2014/main" id="{514BAD67-2839-4F41-A11E-70922A8D239C}"/>
            </a:ext>
          </a:extLst>
        </xdr:cNvPr>
        <xdr:cNvSpPr/>
      </xdr:nvSpPr>
      <xdr:spPr>
        <a:xfrm>
          <a:off x="13271500" y="58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104691</xdr:rowOff>
    </xdr:from>
    <xdr:to>
      <xdr:col>72</xdr:col>
      <xdr:colOff>73025</xdr:colOff>
      <xdr:row>30</xdr:row>
      <xdr:rowOff>27877</xdr:rowOff>
    </xdr:to>
    <xdr:cxnSp macro="">
      <xdr:nvCxnSpPr>
        <xdr:cNvPr id="158" name="直線コネクタ 157">
          <a:extLst>
            <a:ext uri="{FF2B5EF4-FFF2-40B4-BE49-F238E27FC236}">
              <a16:creationId xmlns:a16="http://schemas.microsoft.com/office/drawing/2014/main" id="{372257D9-E1A8-429D-8C1C-9477A66F5E5C}"/>
            </a:ext>
          </a:extLst>
        </xdr:cNvPr>
        <xdr:cNvCxnSpPr/>
      </xdr:nvCxnSpPr>
      <xdr:spPr>
        <a:xfrm flipV="1">
          <a:off x="13322300" y="5848266"/>
          <a:ext cx="762000" cy="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137192</xdr:rowOff>
    </xdr:from>
    <xdr:to>
      <xdr:col>64</xdr:col>
      <xdr:colOff>123825</xdr:colOff>
      <xdr:row>30</xdr:row>
      <xdr:rowOff>67342</xdr:rowOff>
    </xdr:to>
    <xdr:sp macro="" textlink="">
      <xdr:nvSpPr>
        <xdr:cNvPr id="159" name="楕円 158">
          <a:extLst>
            <a:ext uri="{FF2B5EF4-FFF2-40B4-BE49-F238E27FC236}">
              <a16:creationId xmlns:a16="http://schemas.microsoft.com/office/drawing/2014/main" id="{F422D689-3DF3-4745-81FE-D8B20E6E0D58}"/>
            </a:ext>
          </a:extLst>
        </xdr:cNvPr>
        <xdr:cNvSpPr/>
      </xdr:nvSpPr>
      <xdr:spPr>
        <a:xfrm>
          <a:off x="12509500" y="588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16542</xdr:rowOff>
    </xdr:from>
    <xdr:to>
      <xdr:col>68</xdr:col>
      <xdr:colOff>73025</xdr:colOff>
      <xdr:row>30</xdr:row>
      <xdr:rowOff>27877</xdr:rowOff>
    </xdr:to>
    <xdr:cxnSp macro="">
      <xdr:nvCxnSpPr>
        <xdr:cNvPr id="160" name="直線コネクタ 159">
          <a:extLst>
            <a:ext uri="{FF2B5EF4-FFF2-40B4-BE49-F238E27FC236}">
              <a16:creationId xmlns:a16="http://schemas.microsoft.com/office/drawing/2014/main" id="{9631B2CD-4492-41D7-A4FC-D74341C375D1}"/>
            </a:ext>
          </a:extLst>
        </xdr:cNvPr>
        <xdr:cNvCxnSpPr/>
      </xdr:nvCxnSpPr>
      <xdr:spPr>
        <a:xfrm>
          <a:off x="12560300" y="5931567"/>
          <a:ext cx="7620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1905</xdr:rowOff>
    </xdr:from>
    <xdr:to>
      <xdr:col>60</xdr:col>
      <xdr:colOff>123825</xdr:colOff>
      <xdr:row>30</xdr:row>
      <xdr:rowOff>103505</xdr:rowOff>
    </xdr:to>
    <xdr:sp macro="" textlink="">
      <xdr:nvSpPr>
        <xdr:cNvPr id="161" name="楕円 160">
          <a:extLst>
            <a:ext uri="{FF2B5EF4-FFF2-40B4-BE49-F238E27FC236}">
              <a16:creationId xmlns:a16="http://schemas.microsoft.com/office/drawing/2014/main" id="{0E0BC920-3713-49CA-A53E-7EC32FB52363}"/>
            </a:ext>
          </a:extLst>
        </xdr:cNvPr>
        <xdr:cNvSpPr/>
      </xdr:nvSpPr>
      <xdr:spPr>
        <a:xfrm>
          <a:off x="11747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16542</xdr:rowOff>
    </xdr:from>
    <xdr:to>
      <xdr:col>64</xdr:col>
      <xdr:colOff>73025</xdr:colOff>
      <xdr:row>30</xdr:row>
      <xdr:rowOff>52705</xdr:rowOff>
    </xdr:to>
    <xdr:cxnSp macro="">
      <xdr:nvCxnSpPr>
        <xdr:cNvPr id="162" name="直線コネクタ 161">
          <a:extLst>
            <a:ext uri="{FF2B5EF4-FFF2-40B4-BE49-F238E27FC236}">
              <a16:creationId xmlns:a16="http://schemas.microsoft.com/office/drawing/2014/main" id="{2C8B5379-5462-4ABA-98C9-AD490D1D2439}"/>
            </a:ext>
          </a:extLst>
        </xdr:cNvPr>
        <xdr:cNvCxnSpPr/>
      </xdr:nvCxnSpPr>
      <xdr:spPr>
        <a:xfrm flipV="1">
          <a:off x="11798300" y="5931567"/>
          <a:ext cx="762000" cy="3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76461</xdr:rowOff>
    </xdr:from>
    <xdr:ext cx="469744" cy="259045"/>
    <xdr:sp macro="" textlink="">
      <xdr:nvSpPr>
        <xdr:cNvPr id="163" name="n_1aveValue債務償還比率">
          <a:extLst>
            <a:ext uri="{FF2B5EF4-FFF2-40B4-BE49-F238E27FC236}">
              <a16:creationId xmlns:a16="http://schemas.microsoft.com/office/drawing/2014/main" id="{8D63F500-F95E-42AD-BB19-FB2FF516B20F}"/>
            </a:ext>
          </a:extLst>
        </xdr:cNvPr>
        <xdr:cNvSpPr txBox="1"/>
      </xdr:nvSpPr>
      <xdr:spPr>
        <a:xfrm>
          <a:off x="13836727" y="5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143580</xdr:rowOff>
    </xdr:from>
    <xdr:ext cx="469744" cy="259045"/>
    <xdr:sp macro="" textlink="">
      <xdr:nvSpPr>
        <xdr:cNvPr id="164" name="n_2aveValue債務償還比率">
          <a:extLst>
            <a:ext uri="{FF2B5EF4-FFF2-40B4-BE49-F238E27FC236}">
              <a16:creationId xmlns:a16="http://schemas.microsoft.com/office/drawing/2014/main" id="{D5AD8055-F1EE-490A-B2FF-2549098EF8A3}"/>
            </a:ext>
          </a:extLst>
        </xdr:cNvPr>
        <xdr:cNvSpPr txBox="1"/>
      </xdr:nvSpPr>
      <xdr:spPr>
        <a:xfrm>
          <a:off x="13087427" y="62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167869</xdr:rowOff>
    </xdr:from>
    <xdr:ext cx="469744" cy="259045"/>
    <xdr:sp macro="" textlink="">
      <xdr:nvSpPr>
        <xdr:cNvPr id="165" name="n_3aveValue債務償還比率">
          <a:extLst>
            <a:ext uri="{FF2B5EF4-FFF2-40B4-BE49-F238E27FC236}">
              <a16:creationId xmlns:a16="http://schemas.microsoft.com/office/drawing/2014/main" id="{90695782-A7A8-4117-A5BD-45B9DD9B6642}"/>
            </a:ext>
          </a:extLst>
        </xdr:cNvPr>
        <xdr:cNvSpPr txBox="1"/>
      </xdr:nvSpPr>
      <xdr:spPr>
        <a:xfrm>
          <a:off x="12325427" y="625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162831</xdr:rowOff>
    </xdr:from>
    <xdr:ext cx="469744" cy="259045"/>
    <xdr:sp macro="" textlink="">
      <xdr:nvSpPr>
        <xdr:cNvPr id="166" name="n_4aveValue債務償還比率">
          <a:extLst>
            <a:ext uri="{FF2B5EF4-FFF2-40B4-BE49-F238E27FC236}">
              <a16:creationId xmlns:a16="http://schemas.microsoft.com/office/drawing/2014/main" id="{B00B75FF-30C4-4728-9212-B0187B76C95F}"/>
            </a:ext>
          </a:extLst>
        </xdr:cNvPr>
        <xdr:cNvSpPr txBox="1"/>
      </xdr:nvSpPr>
      <xdr:spPr>
        <a:xfrm>
          <a:off x="11563427" y="624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568</xdr:rowOff>
    </xdr:from>
    <xdr:ext cx="469744" cy="259045"/>
    <xdr:sp macro="" textlink="">
      <xdr:nvSpPr>
        <xdr:cNvPr id="167" name="n_1mainValue債務償還比率">
          <a:extLst>
            <a:ext uri="{FF2B5EF4-FFF2-40B4-BE49-F238E27FC236}">
              <a16:creationId xmlns:a16="http://schemas.microsoft.com/office/drawing/2014/main" id="{38840DB3-4557-422D-8E5C-D79FEBD9C5F8}"/>
            </a:ext>
          </a:extLst>
        </xdr:cNvPr>
        <xdr:cNvSpPr txBox="1"/>
      </xdr:nvSpPr>
      <xdr:spPr>
        <a:xfrm>
          <a:off x="13836727" y="5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95204</xdr:rowOff>
    </xdr:from>
    <xdr:ext cx="469744" cy="259045"/>
    <xdr:sp macro="" textlink="">
      <xdr:nvSpPr>
        <xdr:cNvPr id="168" name="n_2mainValue債務償還比率">
          <a:extLst>
            <a:ext uri="{FF2B5EF4-FFF2-40B4-BE49-F238E27FC236}">
              <a16:creationId xmlns:a16="http://schemas.microsoft.com/office/drawing/2014/main" id="{F8185C96-C735-4F97-AD94-36E54D612772}"/>
            </a:ext>
          </a:extLst>
        </xdr:cNvPr>
        <xdr:cNvSpPr txBox="1"/>
      </xdr:nvSpPr>
      <xdr:spPr>
        <a:xfrm>
          <a:off x="13087427" y="5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83869</xdr:rowOff>
    </xdr:from>
    <xdr:ext cx="469744" cy="259045"/>
    <xdr:sp macro="" textlink="">
      <xdr:nvSpPr>
        <xdr:cNvPr id="169" name="n_3mainValue債務償還比率">
          <a:extLst>
            <a:ext uri="{FF2B5EF4-FFF2-40B4-BE49-F238E27FC236}">
              <a16:creationId xmlns:a16="http://schemas.microsoft.com/office/drawing/2014/main" id="{B97E3A1D-D14F-4B0E-AC70-C40C0F14E54F}"/>
            </a:ext>
          </a:extLst>
        </xdr:cNvPr>
        <xdr:cNvSpPr txBox="1"/>
      </xdr:nvSpPr>
      <xdr:spPr>
        <a:xfrm>
          <a:off x="12325427" y="565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120032</xdr:rowOff>
    </xdr:from>
    <xdr:ext cx="469744" cy="259045"/>
    <xdr:sp macro="" textlink="">
      <xdr:nvSpPr>
        <xdr:cNvPr id="170" name="n_4mainValue債務償還比率">
          <a:extLst>
            <a:ext uri="{FF2B5EF4-FFF2-40B4-BE49-F238E27FC236}">
              <a16:creationId xmlns:a16="http://schemas.microsoft.com/office/drawing/2014/main" id="{C6BD2253-299B-4255-A12B-0E52C9E33116}"/>
            </a:ext>
          </a:extLst>
        </xdr:cNvPr>
        <xdr:cNvSpPr txBox="1"/>
      </xdr:nvSpPr>
      <xdr:spPr>
        <a:xfrm>
          <a:off x="11563427"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7476AAC7-15AA-49BD-B2DA-4C92461D6FB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B8B167F-9B77-46D6-8553-0ED66EC57DA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B2EEA0E-4103-41C3-BFA2-D955C138C38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364BE41-F33B-4121-9233-00029BF8F9D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3BBCEF9-3EC0-463A-ABDB-DB76F585978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A1B6B6F3-BF18-4887-92EC-9EFBF37F6A8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5FF32E-7A14-4D45-94AD-C01793BCFA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4EA3C3-99ED-46C4-A50A-619879DCF4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CF3227-F325-4EB2-9A23-33B3D2C408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134E70-2F06-4094-88C7-A0AF675C68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BCEDB6D-948C-44CE-A36F-B8D7C23EA8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D44E47-2E97-4E39-9616-52F0ABF3284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3AA3F6-700E-4E69-A546-7B63B6DA12B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B02676-6818-44C2-8F3A-A7A75BF6D9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38E4EF-678F-4651-86A0-302C5559CD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9F7D90-10A3-4B75-B1FA-0F133AF0ED9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18,189
18,134
168.32
13,279,775
12,772,594
456,207
8,120,254
8,916,027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7EE636-5E8F-4E34-B57F-80472A012D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41A57A-E2A4-4CC3-9929-10955EB5AA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488508-6972-491F-B1A2-6D522A0C7D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04EF89D-D6F2-4815-864A-96A54E06EB2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CD1073-0D66-40EB-9331-C4D1023B5A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3F61C0C-D464-4E26-AFE5-6D703E11CE3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705EEED-8843-4964-9AE5-D1E82712A5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606BF2-AF6C-46C6-8986-433CF35F05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774A8B-9C56-4C37-8A47-5A4CE36711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65CB4F-F4B9-4539-A281-D540ED3543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A13185F-391A-42C9-9CE0-070C19456F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162532-CFC0-4E2B-8EA3-C3FCCE3E9A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0C2219-C91A-4833-A557-661A431C16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A5F611-2DE1-49D5-B53D-0F1AC62B7A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6468AD-A7F1-4FD4-8759-389470F86F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2A18B1-6901-41FB-A088-25118AB562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6E120E-FDF2-4CB8-8874-F14BA821508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B5136D-1200-4E9B-B70C-E8564AF8CE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D658F5-219F-43FD-A7D3-ED9781306B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F76132-2911-4356-AB9C-D0C2FA12B4D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07785C-C12A-4E03-9AC1-87FAA73BBB4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ACCA3C-04F8-410C-8CE5-EEC0A93F5AF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EA9BE1-40F8-4EA5-8778-334FD2805E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B75246-CC71-427F-9D47-2863D5B38E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1EC1260-55F3-4E94-99DD-7CF8281D8F0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EEEBD9-FD4A-4247-AECA-6458DE4C9D5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0C916D-F6DC-46A9-8A00-837415934C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69945D-D7D3-45BF-9D38-525848F44E8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A6795C-CFB2-4390-A9BB-DF4B2A4923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F4BD7AB-89B1-4417-9120-633539091C8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E7C57A-9D85-4370-81E6-7F96D8BA11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88E1F5D-D2F0-434D-970D-5A2C07A5CD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428488-BE2A-44D6-90BE-14B3550CD2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E7E97B2-D14E-4345-A899-BF4B6F68536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E1FA67A-D801-481D-9FC2-E9CE927B6CD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82BEA3A-40FB-4B23-B11C-4469ADE6AF7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3F527D9-CCA7-4A40-8FB1-46AE1B3A09E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8190C5-BD14-4123-AE58-1A4615B945D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7C32D13-B9E2-4527-9C38-EDD15352A3E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385C49D-139A-4B19-9DEF-04B756EE4A9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F1FA00-3A7D-4F3F-8196-34800E1C6D9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D41C0BC-6276-4C3F-B39B-23CE4A8AD3C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3B1CB00-1899-4B8E-8070-4089D93F69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7D65DB6-DAAE-4185-BC97-4BB1DCBE0AB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51E3F04-A5C9-4C4A-921A-DAD70DAF5B8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a:extLst>
            <a:ext uri="{FF2B5EF4-FFF2-40B4-BE49-F238E27FC236}">
              <a16:creationId xmlns:a16="http://schemas.microsoft.com/office/drawing/2014/main" id="{48D3D6E7-8CA5-469F-A90C-D330F110402C}"/>
            </a:ext>
          </a:extLst>
        </xdr:cNvPr>
        <xdr:cNvCxnSpPr/>
      </xdr:nvCxnSpPr>
      <xdr:spPr>
        <a:xfrm flipV="1">
          <a:off x="4634865" y="583882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a:extLst>
            <a:ext uri="{FF2B5EF4-FFF2-40B4-BE49-F238E27FC236}">
              <a16:creationId xmlns:a16="http://schemas.microsoft.com/office/drawing/2014/main" id="{B4B2A621-F647-43FA-9730-845134BDF6EF}"/>
            </a:ext>
          </a:extLst>
        </xdr:cNvPr>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a:extLst>
            <a:ext uri="{FF2B5EF4-FFF2-40B4-BE49-F238E27FC236}">
              <a16:creationId xmlns:a16="http://schemas.microsoft.com/office/drawing/2014/main" id="{D356B95C-E923-4CE6-BB64-F17A198FCA9A}"/>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B4E95EFB-CFB7-4181-9B59-DA05158EEDC8}"/>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B05603EB-2BAA-4B22-A341-589A224CEBE0}"/>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48277</xdr:rowOff>
    </xdr:from>
    <xdr:ext cx="405111" cy="259045"/>
    <xdr:sp macro="" textlink="">
      <xdr:nvSpPr>
        <xdr:cNvPr id="62" name="【道路】&#10;有形固定資産減価償却率平均値テキスト">
          <a:extLst>
            <a:ext uri="{FF2B5EF4-FFF2-40B4-BE49-F238E27FC236}">
              <a16:creationId xmlns:a16="http://schemas.microsoft.com/office/drawing/2014/main" id="{941CD5D1-F66E-4F43-B105-CBCEB1667B9C}"/>
            </a:ext>
          </a:extLst>
        </xdr:cNvPr>
        <xdr:cNvSpPr txBox="1"/>
      </xdr:nvSpPr>
      <xdr:spPr>
        <a:xfrm>
          <a:off x="4673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a:extLst>
            <a:ext uri="{FF2B5EF4-FFF2-40B4-BE49-F238E27FC236}">
              <a16:creationId xmlns:a16="http://schemas.microsoft.com/office/drawing/2014/main" id="{631D7BD1-960C-48C1-A539-060B56808FFE}"/>
            </a:ext>
          </a:extLst>
        </xdr:cNvPr>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a:extLst>
            <a:ext uri="{FF2B5EF4-FFF2-40B4-BE49-F238E27FC236}">
              <a16:creationId xmlns:a16="http://schemas.microsoft.com/office/drawing/2014/main" id="{2FE49551-ADB0-481D-8AF1-996E8639B4EB}"/>
            </a:ext>
          </a:extLst>
        </xdr:cNvPr>
        <xdr:cNvSpPr/>
      </xdr:nvSpPr>
      <xdr:spPr>
        <a:xfrm>
          <a:off x="3746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16FA5304-FBC4-4686-9460-DFE8EE18BFA8}"/>
            </a:ext>
          </a:extLst>
        </xdr:cNvPr>
        <xdr:cNvSpPr/>
      </xdr:nvSpPr>
      <xdr:spPr>
        <a:xfrm>
          <a:off x="2857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6" name="フローチャート: 判断 65">
          <a:extLst>
            <a:ext uri="{FF2B5EF4-FFF2-40B4-BE49-F238E27FC236}">
              <a16:creationId xmlns:a16="http://schemas.microsoft.com/office/drawing/2014/main" id="{B4EB8D7D-9F47-414A-AB02-5BC7FFBF0680}"/>
            </a:ext>
          </a:extLst>
        </xdr:cNvPr>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101600</xdr:rowOff>
    </xdr:from>
    <xdr:to>
      <xdr:col>6</xdr:col>
      <xdr:colOff>38100</xdr:colOff>
      <xdr:row>38</xdr:row>
      <xdr:rowOff>31750</xdr:rowOff>
    </xdr:to>
    <xdr:sp macro="" textlink="">
      <xdr:nvSpPr>
        <xdr:cNvPr id="67" name="フローチャート: 判断 66">
          <a:extLst>
            <a:ext uri="{FF2B5EF4-FFF2-40B4-BE49-F238E27FC236}">
              <a16:creationId xmlns:a16="http://schemas.microsoft.com/office/drawing/2014/main" id="{436AC894-C1E4-4479-9E1D-43123F2E276E}"/>
            </a:ext>
          </a:extLst>
        </xdr:cNvPr>
        <xdr:cNvSpPr/>
      </xdr:nvSpPr>
      <xdr:spPr>
        <a:xfrm>
          <a:off x="1079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FB04900-DA85-4A68-9D3D-CE374309746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C05D14-F605-41E8-875B-406439690F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3ADECC-2CE3-4E55-9590-52EE4BD709C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CE7933-DCAD-43F3-8404-400DEE7CD3E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2041E7-9A43-47A4-A8A9-4FD230CABD0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50165</xdr:rowOff>
    </xdr:from>
    <xdr:to>
      <xdr:col>24</xdr:col>
      <xdr:colOff>114300</xdr:colOff>
      <xdr:row>41</xdr:row>
      <xdr:rowOff>151765</xdr:rowOff>
    </xdr:to>
    <xdr:sp macro="" textlink="">
      <xdr:nvSpPr>
        <xdr:cNvPr id="73" name="楕円 72">
          <a:extLst>
            <a:ext uri="{FF2B5EF4-FFF2-40B4-BE49-F238E27FC236}">
              <a16:creationId xmlns:a16="http://schemas.microsoft.com/office/drawing/2014/main" id="{9EDC3086-1DA4-44A7-A0B1-0236E94EDAAC}"/>
            </a:ext>
          </a:extLst>
        </xdr:cNvPr>
        <xdr:cNvSpPr/>
      </xdr:nvSpPr>
      <xdr:spPr>
        <a:xfrm>
          <a:off x="45847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136542</xdr:rowOff>
    </xdr:from>
    <xdr:ext cx="405111" cy="259045"/>
    <xdr:sp macro="" textlink="">
      <xdr:nvSpPr>
        <xdr:cNvPr id="74" name="【道路】&#10;有形固定資産減価償却率該当値テキスト">
          <a:extLst>
            <a:ext uri="{FF2B5EF4-FFF2-40B4-BE49-F238E27FC236}">
              <a16:creationId xmlns:a16="http://schemas.microsoft.com/office/drawing/2014/main" id="{FA41F8E3-1EEC-47DD-8997-70A7A0C1D54C}"/>
            </a:ext>
          </a:extLst>
        </xdr:cNvPr>
        <xdr:cNvSpPr txBox="1"/>
      </xdr:nvSpPr>
      <xdr:spPr>
        <a:xfrm>
          <a:off x="4673600" y="699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103505</xdr:rowOff>
    </xdr:from>
    <xdr:to>
      <xdr:col>20</xdr:col>
      <xdr:colOff>38100</xdr:colOff>
      <xdr:row>42</xdr:row>
      <xdr:rowOff>33655</xdr:rowOff>
    </xdr:to>
    <xdr:sp macro="" textlink="">
      <xdr:nvSpPr>
        <xdr:cNvPr id="75" name="楕円 74">
          <a:extLst>
            <a:ext uri="{FF2B5EF4-FFF2-40B4-BE49-F238E27FC236}">
              <a16:creationId xmlns:a16="http://schemas.microsoft.com/office/drawing/2014/main" id="{F8FA1B7C-64DD-46B3-9C07-03588C4A8779}"/>
            </a:ext>
          </a:extLst>
        </xdr:cNvPr>
        <xdr:cNvSpPr/>
      </xdr:nvSpPr>
      <xdr:spPr>
        <a:xfrm>
          <a:off x="3746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100965</xdr:rowOff>
    </xdr:from>
    <xdr:to>
      <xdr:col>24</xdr:col>
      <xdr:colOff>63500</xdr:colOff>
      <xdr:row>41</xdr:row>
      <xdr:rowOff>154305</xdr:rowOff>
    </xdr:to>
    <xdr:cxnSp macro="">
      <xdr:nvCxnSpPr>
        <xdr:cNvPr id="76" name="直線コネクタ 75">
          <a:extLst>
            <a:ext uri="{FF2B5EF4-FFF2-40B4-BE49-F238E27FC236}">
              <a16:creationId xmlns:a16="http://schemas.microsoft.com/office/drawing/2014/main" id="{CC74D041-B144-48BA-917F-7D4EAA0E05E8}"/>
            </a:ext>
          </a:extLst>
        </xdr:cNvPr>
        <xdr:cNvCxnSpPr/>
      </xdr:nvCxnSpPr>
      <xdr:spPr>
        <a:xfrm flipV="1">
          <a:off x="3797300" y="713041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133985</xdr:rowOff>
    </xdr:from>
    <xdr:to>
      <xdr:col>15</xdr:col>
      <xdr:colOff>101600</xdr:colOff>
      <xdr:row>42</xdr:row>
      <xdr:rowOff>64135</xdr:rowOff>
    </xdr:to>
    <xdr:sp macro="" textlink="">
      <xdr:nvSpPr>
        <xdr:cNvPr id="77" name="楕円 76">
          <a:extLst>
            <a:ext uri="{FF2B5EF4-FFF2-40B4-BE49-F238E27FC236}">
              <a16:creationId xmlns:a16="http://schemas.microsoft.com/office/drawing/2014/main" id="{A7EFFB89-66CF-4173-8C14-35A364C0A62B}"/>
            </a:ext>
          </a:extLst>
        </xdr:cNvPr>
        <xdr:cNvSpPr/>
      </xdr:nvSpPr>
      <xdr:spPr>
        <a:xfrm>
          <a:off x="28575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154305</xdr:rowOff>
    </xdr:from>
    <xdr:to>
      <xdr:col>19</xdr:col>
      <xdr:colOff>177800</xdr:colOff>
      <xdr:row>42</xdr:row>
      <xdr:rowOff>13335</xdr:rowOff>
    </xdr:to>
    <xdr:cxnSp macro="">
      <xdr:nvCxnSpPr>
        <xdr:cNvPr id="78" name="直線コネクタ 77">
          <a:extLst>
            <a:ext uri="{FF2B5EF4-FFF2-40B4-BE49-F238E27FC236}">
              <a16:creationId xmlns:a16="http://schemas.microsoft.com/office/drawing/2014/main" id="{AAB29F54-A775-4229-927C-1A760F2865E7}"/>
            </a:ext>
          </a:extLst>
        </xdr:cNvPr>
        <xdr:cNvCxnSpPr/>
      </xdr:nvCxnSpPr>
      <xdr:spPr>
        <a:xfrm flipV="1">
          <a:off x="2908300" y="71837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128270</xdr:rowOff>
    </xdr:from>
    <xdr:to>
      <xdr:col>10</xdr:col>
      <xdr:colOff>165100</xdr:colOff>
      <xdr:row>42</xdr:row>
      <xdr:rowOff>58420</xdr:rowOff>
    </xdr:to>
    <xdr:sp macro="" textlink="">
      <xdr:nvSpPr>
        <xdr:cNvPr id="79" name="楕円 78">
          <a:extLst>
            <a:ext uri="{FF2B5EF4-FFF2-40B4-BE49-F238E27FC236}">
              <a16:creationId xmlns:a16="http://schemas.microsoft.com/office/drawing/2014/main" id="{4035F80F-A788-49E1-B160-EACE277FF0A3}"/>
            </a:ext>
          </a:extLst>
        </xdr:cNvPr>
        <xdr:cNvSpPr/>
      </xdr:nvSpPr>
      <xdr:spPr>
        <a:xfrm>
          <a:off x="1968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7620</xdr:rowOff>
    </xdr:from>
    <xdr:to>
      <xdr:col>15</xdr:col>
      <xdr:colOff>50800</xdr:colOff>
      <xdr:row>42</xdr:row>
      <xdr:rowOff>13335</xdr:rowOff>
    </xdr:to>
    <xdr:cxnSp macro="">
      <xdr:nvCxnSpPr>
        <xdr:cNvPr id="80" name="直線コネクタ 79">
          <a:extLst>
            <a:ext uri="{FF2B5EF4-FFF2-40B4-BE49-F238E27FC236}">
              <a16:creationId xmlns:a16="http://schemas.microsoft.com/office/drawing/2014/main" id="{CD75F410-5C8B-4D64-A5B9-063B560BD4DA}"/>
            </a:ext>
          </a:extLst>
        </xdr:cNvPr>
        <xdr:cNvCxnSpPr/>
      </xdr:nvCxnSpPr>
      <xdr:spPr>
        <a:xfrm>
          <a:off x="2019300" y="72085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122555</xdr:rowOff>
    </xdr:from>
    <xdr:to>
      <xdr:col>6</xdr:col>
      <xdr:colOff>38100</xdr:colOff>
      <xdr:row>42</xdr:row>
      <xdr:rowOff>52705</xdr:rowOff>
    </xdr:to>
    <xdr:sp macro="" textlink="">
      <xdr:nvSpPr>
        <xdr:cNvPr id="81" name="楕円 80">
          <a:extLst>
            <a:ext uri="{FF2B5EF4-FFF2-40B4-BE49-F238E27FC236}">
              <a16:creationId xmlns:a16="http://schemas.microsoft.com/office/drawing/2014/main" id="{0E2799CE-D96C-4559-AE5D-72F7A34DE871}"/>
            </a:ext>
          </a:extLst>
        </xdr:cNvPr>
        <xdr:cNvSpPr/>
      </xdr:nvSpPr>
      <xdr:spPr>
        <a:xfrm>
          <a:off x="1079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1905</xdr:rowOff>
    </xdr:from>
    <xdr:to>
      <xdr:col>10</xdr:col>
      <xdr:colOff>114300</xdr:colOff>
      <xdr:row>42</xdr:row>
      <xdr:rowOff>7620</xdr:rowOff>
    </xdr:to>
    <xdr:cxnSp macro="">
      <xdr:nvCxnSpPr>
        <xdr:cNvPr id="82" name="直線コネクタ 81">
          <a:extLst>
            <a:ext uri="{FF2B5EF4-FFF2-40B4-BE49-F238E27FC236}">
              <a16:creationId xmlns:a16="http://schemas.microsoft.com/office/drawing/2014/main" id="{058F2594-30AD-4307-97FB-19B3A171096E}"/>
            </a:ext>
          </a:extLst>
        </xdr:cNvPr>
        <xdr:cNvCxnSpPr/>
      </xdr:nvCxnSpPr>
      <xdr:spPr>
        <a:xfrm>
          <a:off x="1130300" y="72028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118762</xdr:rowOff>
    </xdr:from>
    <xdr:ext cx="405111" cy="259045"/>
    <xdr:sp macro="" textlink="">
      <xdr:nvSpPr>
        <xdr:cNvPr id="83" name="n_1aveValue【道路】&#10;有形固定資産減価償却率">
          <a:extLst>
            <a:ext uri="{FF2B5EF4-FFF2-40B4-BE49-F238E27FC236}">
              <a16:creationId xmlns:a16="http://schemas.microsoft.com/office/drawing/2014/main" id="{4B68FF49-C649-45C7-AEDE-9825C54E9471}"/>
            </a:ext>
          </a:extLst>
        </xdr:cNvPr>
        <xdr:cNvSpPr txBox="1"/>
      </xdr:nvSpPr>
      <xdr:spPr>
        <a:xfrm>
          <a:off x="35820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160672</xdr:rowOff>
    </xdr:from>
    <xdr:ext cx="405111" cy="259045"/>
    <xdr:sp macro="" textlink="">
      <xdr:nvSpPr>
        <xdr:cNvPr id="84" name="n_2aveValue【道路】&#10;有形固定資産減価償却率">
          <a:extLst>
            <a:ext uri="{FF2B5EF4-FFF2-40B4-BE49-F238E27FC236}">
              <a16:creationId xmlns:a16="http://schemas.microsoft.com/office/drawing/2014/main" id="{993B4F66-64D2-421A-89E9-CB224E75CC5D}"/>
            </a:ext>
          </a:extLst>
        </xdr:cNvPr>
        <xdr:cNvSpPr txBox="1"/>
      </xdr:nvSpPr>
      <xdr:spPr>
        <a:xfrm>
          <a:off x="2705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5" name="n_3aveValue【道路】&#10;有形固定資産減価償却率">
          <a:extLst>
            <a:ext uri="{FF2B5EF4-FFF2-40B4-BE49-F238E27FC236}">
              <a16:creationId xmlns:a16="http://schemas.microsoft.com/office/drawing/2014/main" id="{D12735D8-F41C-4C2A-BA5B-92E86B14EFCE}"/>
            </a:ext>
          </a:extLst>
        </xdr:cNvPr>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48277</xdr:rowOff>
    </xdr:from>
    <xdr:ext cx="405111" cy="259045"/>
    <xdr:sp macro="" textlink="">
      <xdr:nvSpPr>
        <xdr:cNvPr id="86" name="n_4aveValue【道路】&#10;有形固定資産減価償却率">
          <a:extLst>
            <a:ext uri="{FF2B5EF4-FFF2-40B4-BE49-F238E27FC236}">
              <a16:creationId xmlns:a16="http://schemas.microsoft.com/office/drawing/2014/main" id="{8494178C-44E0-42AF-8533-9B6BF896856E}"/>
            </a:ext>
          </a:extLst>
        </xdr:cNvPr>
        <xdr:cNvSpPr txBox="1"/>
      </xdr:nvSpPr>
      <xdr:spPr>
        <a:xfrm>
          <a:off x="927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24782</xdr:rowOff>
    </xdr:from>
    <xdr:ext cx="405111" cy="259045"/>
    <xdr:sp macro="" textlink="">
      <xdr:nvSpPr>
        <xdr:cNvPr id="87" name="n_1mainValue【道路】&#10;有形固定資産減価償却率">
          <a:extLst>
            <a:ext uri="{FF2B5EF4-FFF2-40B4-BE49-F238E27FC236}">
              <a16:creationId xmlns:a16="http://schemas.microsoft.com/office/drawing/2014/main" id="{C58CEBC5-156D-4BA8-8F8E-07D79271BEDE}"/>
            </a:ext>
          </a:extLst>
        </xdr:cNvPr>
        <xdr:cNvSpPr txBox="1"/>
      </xdr:nvSpPr>
      <xdr:spPr>
        <a:xfrm>
          <a:off x="35820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55262</xdr:rowOff>
    </xdr:from>
    <xdr:ext cx="405111" cy="259045"/>
    <xdr:sp macro="" textlink="">
      <xdr:nvSpPr>
        <xdr:cNvPr id="88" name="n_2mainValue【道路】&#10;有形固定資産減価償却率">
          <a:extLst>
            <a:ext uri="{FF2B5EF4-FFF2-40B4-BE49-F238E27FC236}">
              <a16:creationId xmlns:a16="http://schemas.microsoft.com/office/drawing/2014/main" id="{3A0ED438-9958-4A06-8C02-0644F92CDA78}"/>
            </a:ext>
          </a:extLst>
        </xdr:cNvPr>
        <xdr:cNvSpPr txBox="1"/>
      </xdr:nvSpPr>
      <xdr:spPr>
        <a:xfrm>
          <a:off x="2705744" y="725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0C10E71F-4C8B-427F-889F-1DD057B2AFF9}"/>
            </a:ext>
          </a:extLst>
        </xdr:cNvPr>
        <xdr:cNvSpPr txBox="1"/>
      </xdr:nvSpPr>
      <xdr:spPr>
        <a:xfrm>
          <a:off x="1816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43832</xdr:rowOff>
    </xdr:from>
    <xdr:ext cx="405111" cy="259045"/>
    <xdr:sp macro="" textlink="">
      <xdr:nvSpPr>
        <xdr:cNvPr id="90" name="n_4mainValue【道路】&#10;有形固定資産減価償却率">
          <a:extLst>
            <a:ext uri="{FF2B5EF4-FFF2-40B4-BE49-F238E27FC236}">
              <a16:creationId xmlns:a16="http://schemas.microsoft.com/office/drawing/2014/main" id="{F38B0023-5BD2-449E-9B14-2823E12535D6}"/>
            </a:ext>
          </a:extLst>
        </xdr:cNvPr>
        <xdr:cNvSpPr txBox="1"/>
      </xdr:nvSpPr>
      <xdr:spPr>
        <a:xfrm>
          <a:off x="927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02F403A-4D33-40E4-B686-87B6901150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E876AE6-1ACE-4E71-A147-AB43678A0C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628E07D-34A5-4CC4-BB2A-42DD37BD19A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1ECD5F3-D318-48D3-9E05-3EB3E86825E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EFE907D-BC44-4ECF-9558-AD762428849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49C7324-E286-4415-9AAD-DCDD75F06A7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5B71C50-E8B3-4BA8-876E-254DFF5899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E6679A5-707A-4DB9-BEBF-79C0311D2D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5C32E9A-0621-487E-A79F-D28E6DCFA45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4925B40-1AD8-493F-A78A-ABBCD60074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B55891C-DCAC-4C47-9869-A81E1D4DFB9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2A0F5F3-9DE9-4256-B3A1-DBB8A02C4FE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80128DD-4EF1-4FE6-8F76-3910C0C342F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A8F91EA-84B5-4C7E-B66C-31792D21768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60EADE6-1CBA-49DA-B6BF-AF48D734407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BE24371-BF10-47ED-A4D1-938FFB5F064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A0B5306-541E-4E38-A3C2-FBF7FF8983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9E8CB38-3D36-47C0-852E-C30BBD42907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3027E48-B342-43E5-8B11-CA140C2F1DD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E864D38-6150-4242-A332-82D5B4D2E3E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F543521-A6FA-4AA6-9BCB-37E45D1D3B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F6746B4-2FA2-4E5F-91AB-C5C6944E6B8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EE67EDA-8767-4887-BAED-0856D52A77C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a:extLst>
            <a:ext uri="{FF2B5EF4-FFF2-40B4-BE49-F238E27FC236}">
              <a16:creationId xmlns:a16="http://schemas.microsoft.com/office/drawing/2014/main" id="{D0966AA7-9A27-4280-855B-6A49CB2AC75C}"/>
            </a:ext>
          </a:extLst>
        </xdr:cNvPr>
        <xdr:cNvCxnSpPr/>
      </xdr:nvCxnSpPr>
      <xdr:spPr>
        <a:xfrm flipV="1">
          <a:off x="10476865" y="5856522"/>
          <a:ext cx="0" cy="127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a:extLst>
            <a:ext uri="{FF2B5EF4-FFF2-40B4-BE49-F238E27FC236}">
              <a16:creationId xmlns:a16="http://schemas.microsoft.com/office/drawing/2014/main" id="{ADB26A4B-7DA6-444F-A55A-2D62FFAC35BB}"/>
            </a:ext>
          </a:extLst>
        </xdr:cNvPr>
        <xdr:cNvSpPr txBox="1"/>
      </xdr:nvSpPr>
      <xdr:spPr>
        <a:xfrm>
          <a:off x="10515600" y="71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a:extLst>
            <a:ext uri="{FF2B5EF4-FFF2-40B4-BE49-F238E27FC236}">
              <a16:creationId xmlns:a16="http://schemas.microsoft.com/office/drawing/2014/main" id="{9ED14514-9158-4287-B73C-FB86822CF59C}"/>
            </a:ext>
          </a:extLst>
        </xdr:cNvPr>
        <xdr:cNvCxnSpPr/>
      </xdr:nvCxnSpPr>
      <xdr:spPr>
        <a:xfrm>
          <a:off x="10388600" y="712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a:extLst>
            <a:ext uri="{FF2B5EF4-FFF2-40B4-BE49-F238E27FC236}">
              <a16:creationId xmlns:a16="http://schemas.microsoft.com/office/drawing/2014/main" id="{BF201074-4685-4123-91DC-E56A8E343004}"/>
            </a:ext>
          </a:extLst>
        </xdr:cNvPr>
        <xdr:cNvSpPr txBox="1"/>
      </xdr:nvSpPr>
      <xdr:spPr>
        <a:xfrm>
          <a:off x="10515600" y="56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a:extLst>
            <a:ext uri="{FF2B5EF4-FFF2-40B4-BE49-F238E27FC236}">
              <a16:creationId xmlns:a16="http://schemas.microsoft.com/office/drawing/2014/main" id="{A1BB6BC9-B3F0-4681-AB58-DA7DA4981E43}"/>
            </a:ext>
          </a:extLst>
        </xdr:cNvPr>
        <xdr:cNvCxnSpPr/>
      </xdr:nvCxnSpPr>
      <xdr:spPr>
        <a:xfrm>
          <a:off x="10388600" y="58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90847</xdr:rowOff>
    </xdr:from>
    <xdr:ext cx="534377" cy="259045"/>
    <xdr:sp macro="" textlink="">
      <xdr:nvSpPr>
        <xdr:cNvPr id="119" name="【道路】&#10;一人当たり延長平均値テキスト">
          <a:extLst>
            <a:ext uri="{FF2B5EF4-FFF2-40B4-BE49-F238E27FC236}">
              <a16:creationId xmlns:a16="http://schemas.microsoft.com/office/drawing/2014/main" id="{BE25073C-18C3-4613-9F3B-BA8C3B7A370E}"/>
            </a:ext>
          </a:extLst>
        </xdr:cNvPr>
        <xdr:cNvSpPr txBox="1"/>
      </xdr:nvSpPr>
      <xdr:spPr>
        <a:xfrm>
          <a:off x="10515600" y="660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a:extLst>
            <a:ext uri="{FF2B5EF4-FFF2-40B4-BE49-F238E27FC236}">
              <a16:creationId xmlns:a16="http://schemas.microsoft.com/office/drawing/2014/main" id="{82AEAFAA-24F6-47DA-BB18-B231DA11C97C}"/>
            </a:ext>
          </a:extLst>
        </xdr:cNvPr>
        <xdr:cNvSpPr/>
      </xdr:nvSpPr>
      <xdr:spPr>
        <a:xfrm>
          <a:off x="10426700" y="66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a:extLst>
            <a:ext uri="{FF2B5EF4-FFF2-40B4-BE49-F238E27FC236}">
              <a16:creationId xmlns:a16="http://schemas.microsoft.com/office/drawing/2014/main" id="{3AE71ACC-C95A-4F13-B560-F58CAAF80ACF}"/>
            </a:ext>
          </a:extLst>
        </xdr:cNvPr>
        <xdr:cNvSpPr/>
      </xdr:nvSpPr>
      <xdr:spPr>
        <a:xfrm>
          <a:off x="9588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a:extLst>
            <a:ext uri="{FF2B5EF4-FFF2-40B4-BE49-F238E27FC236}">
              <a16:creationId xmlns:a16="http://schemas.microsoft.com/office/drawing/2014/main" id="{28BE8008-45A3-4409-9D8B-01444A4A9848}"/>
            </a:ext>
          </a:extLst>
        </xdr:cNvPr>
        <xdr:cNvSpPr/>
      </xdr:nvSpPr>
      <xdr:spPr>
        <a:xfrm>
          <a:off x="8699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125299</xdr:rowOff>
    </xdr:from>
    <xdr:to>
      <xdr:col>41</xdr:col>
      <xdr:colOff>101600</xdr:colOff>
      <xdr:row>40</xdr:row>
      <xdr:rowOff>55449</xdr:rowOff>
    </xdr:to>
    <xdr:sp macro="" textlink="">
      <xdr:nvSpPr>
        <xdr:cNvPr id="123" name="フローチャート: 判断 122">
          <a:extLst>
            <a:ext uri="{FF2B5EF4-FFF2-40B4-BE49-F238E27FC236}">
              <a16:creationId xmlns:a16="http://schemas.microsoft.com/office/drawing/2014/main" id="{3CAC845E-7C26-4F59-A3D9-94F3175B55FE}"/>
            </a:ext>
          </a:extLst>
        </xdr:cNvPr>
        <xdr:cNvSpPr/>
      </xdr:nvSpPr>
      <xdr:spPr>
        <a:xfrm>
          <a:off x="7810500" y="68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119659</xdr:rowOff>
    </xdr:from>
    <xdr:to>
      <xdr:col>36</xdr:col>
      <xdr:colOff>165100</xdr:colOff>
      <xdr:row>40</xdr:row>
      <xdr:rowOff>49809</xdr:rowOff>
    </xdr:to>
    <xdr:sp macro="" textlink="">
      <xdr:nvSpPr>
        <xdr:cNvPr id="124" name="フローチャート: 判断 123">
          <a:extLst>
            <a:ext uri="{FF2B5EF4-FFF2-40B4-BE49-F238E27FC236}">
              <a16:creationId xmlns:a16="http://schemas.microsoft.com/office/drawing/2014/main" id="{5FCB09DF-89A9-472E-BE89-16A659985016}"/>
            </a:ext>
          </a:extLst>
        </xdr:cNvPr>
        <xdr:cNvSpPr/>
      </xdr:nvSpPr>
      <xdr:spPr>
        <a:xfrm>
          <a:off x="6921500" y="6806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7600920-5C50-45E2-8B1C-85418091C7F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DD4C19D-4D8D-42AD-AC70-8A31A881E2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E73350-BFDA-4EC6-B296-D96C4C53BC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DAAFE8C-A289-4022-A4F4-839386E760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75760D7-6862-4032-A303-32EFF21F289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42354</xdr:rowOff>
    </xdr:from>
    <xdr:to>
      <xdr:col>55</xdr:col>
      <xdr:colOff>50800</xdr:colOff>
      <xdr:row>35</xdr:row>
      <xdr:rowOff>143954</xdr:rowOff>
    </xdr:to>
    <xdr:sp macro="" textlink="">
      <xdr:nvSpPr>
        <xdr:cNvPr id="130" name="楕円 129">
          <a:extLst>
            <a:ext uri="{FF2B5EF4-FFF2-40B4-BE49-F238E27FC236}">
              <a16:creationId xmlns:a16="http://schemas.microsoft.com/office/drawing/2014/main" id="{7BF731F1-B514-47C5-A251-CE6A7967C954}"/>
            </a:ext>
          </a:extLst>
        </xdr:cNvPr>
        <xdr:cNvSpPr/>
      </xdr:nvSpPr>
      <xdr:spPr>
        <a:xfrm>
          <a:off x="10426700" y="60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65231</xdr:rowOff>
    </xdr:from>
    <xdr:ext cx="534377" cy="259045"/>
    <xdr:sp macro="" textlink="">
      <xdr:nvSpPr>
        <xdr:cNvPr id="131" name="【道路】&#10;一人当たり延長該当値テキスト">
          <a:extLst>
            <a:ext uri="{FF2B5EF4-FFF2-40B4-BE49-F238E27FC236}">
              <a16:creationId xmlns:a16="http://schemas.microsoft.com/office/drawing/2014/main" id="{DB945CF5-7CF7-4278-B109-107081297308}"/>
            </a:ext>
          </a:extLst>
        </xdr:cNvPr>
        <xdr:cNvSpPr txBox="1"/>
      </xdr:nvSpPr>
      <xdr:spPr>
        <a:xfrm>
          <a:off x="10515600" y="589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64548</xdr:rowOff>
    </xdr:from>
    <xdr:to>
      <xdr:col>50</xdr:col>
      <xdr:colOff>165100</xdr:colOff>
      <xdr:row>35</xdr:row>
      <xdr:rowOff>166148</xdr:rowOff>
    </xdr:to>
    <xdr:sp macro="" textlink="">
      <xdr:nvSpPr>
        <xdr:cNvPr id="132" name="楕円 131">
          <a:extLst>
            <a:ext uri="{FF2B5EF4-FFF2-40B4-BE49-F238E27FC236}">
              <a16:creationId xmlns:a16="http://schemas.microsoft.com/office/drawing/2014/main" id="{B77A97A9-2D71-4571-B220-497FF0B36DE4}"/>
            </a:ext>
          </a:extLst>
        </xdr:cNvPr>
        <xdr:cNvSpPr/>
      </xdr:nvSpPr>
      <xdr:spPr>
        <a:xfrm>
          <a:off x="9588500" y="606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93154</xdr:rowOff>
    </xdr:from>
    <xdr:to>
      <xdr:col>55</xdr:col>
      <xdr:colOff>0</xdr:colOff>
      <xdr:row>35</xdr:row>
      <xdr:rowOff>115348</xdr:rowOff>
    </xdr:to>
    <xdr:cxnSp macro="">
      <xdr:nvCxnSpPr>
        <xdr:cNvPr id="133" name="直線コネクタ 132">
          <a:extLst>
            <a:ext uri="{FF2B5EF4-FFF2-40B4-BE49-F238E27FC236}">
              <a16:creationId xmlns:a16="http://schemas.microsoft.com/office/drawing/2014/main" id="{785696B3-64A1-42CC-8D49-DB9A5EBC6A5A}"/>
            </a:ext>
          </a:extLst>
        </xdr:cNvPr>
        <xdr:cNvCxnSpPr/>
      </xdr:nvCxnSpPr>
      <xdr:spPr>
        <a:xfrm flipV="1">
          <a:off x="9639300" y="6093904"/>
          <a:ext cx="838200" cy="2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93675</xdr:rowOff>
    </xdr:from>
    <xdr:to>
      <xdr:col>46</xdr:col>
      <xdr:colOff>38100</xdr:colOff>
      <xdr:row>36</xdr:row>
      <xdr:rowOff>23825</xdr:rowOff>
    </xdr:to>
    <xdr:sp macro="" textlink="">
      <xdr:nvSpPr>
        <xdr:cNvPr id="134" name="楕円 133">
          <a:extLst>
            <a:ext uri="{FF2B5EF4-FFF2-40B4-BE49-F238E27FC236}">
              <a16:creationId xmlns:a16="http://schemas.microsoft.com/office/drawing/2014/main" id="{A561BEA4-3FC0-4BE5-B9EE-C1F6B1A066FF}"/>
            </a:ext>
          </a:extLst>
        </xdr:cNvPr>
        <xdr:cNvSpPr/>
      </xdr:nvSpPr>
      <xdr:spPr>
        <a:xfrm>
          <a:off x="8699500" y="60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115348</xdr:rowOff>
    </xdr:from>
    <xdr:to>
      <xdr:col>50</xdr:col>
      <xdr:colOff>114300</xdr:colOff>
      <xdr:row>35</xdr:row>
      <xdr:rowOff>144475</xdr:rowOff>
    </xdr:to>
    <xdr:cxnSp macro="">
      <xdr:nvCxnSpPr>
        <xdr:cNvPr id="135" name="直線コネクタ 134">
          <a:extLst>
            <a:ext uri="{FF2B5EF4-FFF2-40B4-BE49-F238E27FC236}">
              <a16:creationId xmlns:a16="http://schemas.microsoft.com/office/drawing/2014/main" id="{88B71BFA-8A8D-42D5-864E-8F53435A5CD5}"/>
            </a:ext>
          </a:extLst>
        </xdr:cNvPr>
        <xdr:cNvCxnSpPr/>
      </xdr:nvCxnSpPr>
      <xdr:spPr>
        <a:xfrm flipV="1">
          <a:off x="8750300" y="6116098"/>
          <a:ext cx="8890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112268</xdr:rowOff>
    </xdr:from>
    <xdr:to>
      <xdr:col>41</xdr:col>
      <xdr:colOff>101600</xdr:colOff>
      <xdr:row>36</xdr:row>
      <xdr:rowOff>42418</xdr:rowOff>
    </xdr:to>
    <xdr:sp macro="" textlink="">
      <xdr:nvSpPr>
        <xdr:cNvPr id="136" name="楕円 135">
          <a:extLst>
            <a:ext uri="{FF2B5EF4-FFF2-40B4-BE49-F238E27FC236}">
              <a16:creationId xmlns:a16="http://schemas.microsoft.com/office/drawing/2014/main" id="{5F6E3373-CD93-458C-ABFC-60381CB456B8}"/>
            </a:ext>
          </a:extLst>
        </xdr:cNvPr>
        <xdr:cNvSpPr/>
      </xdr:nvSpPr>
      <xdr:spPr>
        <a:xfrm>
          <a:off x="7810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144475</xdr:rowOff>
    </xdr:from>
    <xdr:to>
      <xdr:col>45</xdr:col>
      <xdr:colOff>177800</xdr:colOff>
      <xdr:row>35</xdr:row>
      <xdr:rowOff>163068</xdr:rowOff>
    </xdr:to>
    <xdr:cxnSp macro="">
      <xdr:nvCxnSpPr>
        <xdr:cNvPr id="137" name="直線コネクタ 136">
          <a:extLst>
            <a:ext uri="{FF2B5EF4-FFF2-40B4-BE49-F238E27FC236}">
              <a16:creationId xmlns:a16="http://schemas.microsoft.com/office/drawing/2014/main" id="{340A5458-DD2D-42AF-ACC0-611D8A09839C}"/>
            </a:ext>
          </a:extLst>
        </xdr:cNvPr>
        <xdr:cNvCxnSpPr/>
      </xdr:nvCxnSpPr>
      <xdr:spPr>
        <a:xfrm flipV="1">
          <a:off x="7861300" y="614522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132994</xdr:rowOff>
    </xdr:from>
    <xdr:to>
      <xdr:col>36</xdr:col>
      <xdr:colOff>165100</xdr:colOff>
      <xdr:row>36</xdr:row>
      <xdr:rowOff>63144</xdr:rowOff>
    </xdr:to>
    <xdr:sp macro="" textlink="">
      <xdr:nvSpPr>
        <xdr:cNvPr id="138" name="楕円 137">
          <a:extLst>
            <a:ext uri="{FF2B5EF4-FFF2-40B4-BE49-F238E27FC236}">
              <a16:creationId xmlns:a16="http://schemas.microsoft.com/office/drawing/2014/main" id="{1761E8AC-0D81-441C-88C5-A0EDAB630248}"/>
            </a:ext>
          </a:extLst>
        </xdr:cNvPr>
        <xdr:cNvSpPr/>
      </xdr:nvSpPr>
      <xdr:spPr>
        <a:xfrm>
          <a:off x="6921500" y="61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163068</xdr:rowOff>
    </xdr:from>
    <xdr:to>
      <xdr:col>41</xdr:col>
      <xdr:colOff>50800</xdr:colOff>
      <xdr:row>36</xdr:row>
      <xdr:rowOff>12344</xdr:rowOff>
    </xdr:to>
    <xdr:cxnSp macro="">
      <xdr:nvCxnSpPr>
        <xdr:cNvPr id="139" name="直線コネクタ 138">
          <a:extLst>
            <a:ext uri="{FF2B5EF4-FFF2-40B4-BE49-F238E27FC236}">
              <a16:creationId xmlns:a16="http://schemas.microsoft.com/office/drawing/2014/main" id="{F567BD6D-A013-4C1B-B792-B05E8E5882D2}"/>
            </a:ext>
          </a:extLst>
        </xdr:cNvPr>
        <xdr:cNvCxnSpPr/>
      </xdr:nvCxnSpPr>
      <xdr:spPr>
        <a:xfrm flipV="1">
          <a:off x="6972300" y="6163818"/>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51871</xdr:rowOff>
    </xdr:from>
    <xdr:ext cx="534377" cy="259045"/>
    <xdr:sp macro="" textlink="">
      <xdr:nvSpPr>
        <xdr:cNvPr id="140" name="n_1aveValue【道路】&#10;一人当たり延長">
          <a:extLst>
            <a:ext uri="{FF2B5EF4-FFF2-40B4-BE49-F238E27FC236}">
              <a16:creationId xmlns:a16="http://schemas.microsoft.com/office/drawing/2014/main" id="{A3ED96FE-A6C5-47F4-88AB-9381AB1D8887}"/>
            </a:ext>
          </a:extLst>
        </xdr:cNvPr>
        <xdr:cNvSpPr txBox="1"/>
      </xdr:nvSpPr>
      <xdr:spPr>
        <a:xfrm>
          <a:off x="9359411" y="67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45413</xdr:rowOff>
    </xdr:from>
    <xdr:ext cx="534377" cy="259045"/>
    <xdr:sp macro="" textlink="">
      <xdr:nvSpPr>
        <xdr:cNvPr id="141" name="n_2aveValue【道路】&#10;一人当たり延長">
          <a:extLst>
            <a:ext uri="{FF2B5EF4-FFF2-40B4-BE49-F238E27FC236}">
              <a16:creationId xmlns:a16="http://schemas.microsoft.com/office/drawing/2014/main" id="{E019F646-5DDC-430C-B6D4-960E2A87DFC9}"/>
            </a:ext>
          </a:extLst>
        </xdr:cNvPr>
        <xdr:cNvSpPr txBox="1"/>
      </xdr:nvSpPr>
      <xdr:spPr>
        <a:xfrm>
          <a:off x="8483111" y="67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46576</xdr:rowOff>
    </xdr:from>
    <xdr:ext cx="534377" cy="259045"/>
    <xdr:sp macro="" textlink="">
      <xdr:nvSpPr>
        <xdr:cNvPr id="142" name="n_3aveValue【道路】&#10;一人当たり延長">
          <a:extLst>
            <a:ext uri="{FF2B5EF4-FFF2-40B4-BE49-F238E27FC236}">
              <a16:creationId xmlns:a16="http://schemas.microsoft.com/office/drawing/2014/main" id="{16709F3E-EB29-4623-AACE-6ED3C32001A0}"/>
            </a:ext>
          </a:extLst>
        </xdr:cNvPr>
        <xdr:cNvSpPr txBox="1"/>
      </xdr:nvSpPr>
      <xdr:spPr>
        <a:xfrm>
          <a:off x="7594111" y="6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40936</xdr:rowOff>
    </xdr:from>
    <xdr:ext cx="534377" cy="259045"/>
    <xdr:sp macro="" textlink="">
      <xdr:nvSpPr>
        <xdr:cNvPr id="143" name="n_4aveValue【道路】&#10;一人当たり延長">
          <a:extLst>
            <a:ext uri="{FF2B5EF4-FFF2-40B4-BE49-F238E27FC236}">
              <a16:creationId xmlns:a16="http://schemas.microsoft.com/office/drawing/2014/main" id="{8973509D-FAA6-4A78-AD2D-8E2BE33F19FB}"/>
            </a:ext>
          </a:extLst>
        </xdr:cNvPr>
        <xdr:cNvSpPr txBox="1"/>
      </xdr:nvSpPr>
      <xdr:spPr>
        <a:xfrm>
          <a:off x="6705111" y="689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11225</xdr:rowOff>
    </xdr:from>
    <xdr:ext cx="534377" cy="259045"/>
    <xdr:sp macro="" textlink="">
      <xdr:nvSpPr>
        <xdr:cNvPr id="144" name="n_1mainValue【道路】&#10;一人当たり延長">
          <a:extLst>
            <a:ext uri="{FF2B5EF4-FFF2-40B4-BE49-F238E27FC236}">
              <a16:creationId xmlns:a16="http://schemas.microsoft.com/office/drawing/2014/main" id="{FC84234B-612E-46FF-B387-299043AE1C80}"/>
            </a:ext>
          </a:extLst>
        </xdr:cNvPr>
        <xdr:cNvSpPr txBox="1"/>
      </xdr:nvSpPr>
      <xdr:spPr>
        <a:xfrm>
          <a:off x="9359411" y="584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40352</xdr:rowOff>
    </xdr:from>
    <xdr:ext cx="534377" cy="259045"/>
    <xdr:sp macro="" textlink="">
      <xdr:nvSpPr>
        <xdr:cNvPr id="145" name="n_2mainValue【道路】&#10;一人当たり延長">
          <a:extLst>
            <a:ext uri="{FF2B5EF4-FFF2-40B4-BE49-F238E27FC236}">
              <a16:creationId xmlns:a16="http://schemas.microsoft.com/office/drawing/2014/main" id="{D8DC818D-927F-43D5-8BCA-5EBEDA008ED5}"/>
            </a:ext>
          </a:extLst>
        </xdr:cNvPr>
        <xdr:cNvSpPr txBox="1"/>
      </xdr:nvSpPr>
      <xdr:spPr>
        <a:xfrm>
          <a:off x="8483111" y="58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58945</xdr:rowOff>
    </xdr:from>
    <xdr:ext cx="534377" cy="259045"/>
    <xdr:sp macro="" textlink="">
      <xdr:nvSpPr>
        <xdr:cNvPr id="146" name="n_3mainValue【道路】&#10;一人当たり延長">
          <a:extLst>
            <a:ext uri="{FF2B5EF4-FFF2-40B4-BE49-F238E27FC236}">
              <a16:creationId xmlns:a16="http://schemas.microsoft.com/office/drawing/2014/main" id="{2E3267CD-68AA-4B48-B09F-3E10CB8BF1BF}"/>
            </a:ext>
          </a:extLst>
        </xdr:cNvPr>
        <xdr:cNvSpPr txBox="1"/>
      </xdr:nvSpPr>
      <xdr:spPr>
        <a:xfrm>
          <a:off x="7594111" y="5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79671</xdr:rowOff>
    </xdr:from>
    <xdr:ext cx="534377" cy="259045"/>
    <xdr:sp macro="" textlink="">
      <xdr:nvSpPr>
        <xdr:cNvPr id="147" name="n_4mainValue【道路】&#10;一人当たり延長">
          <a:extLst>
            <a:ext uri="{FF2B5EF4-FFF2-40B4-BE49-F238E27FC236}">
              <a16:creationId xmlns:a16="http://schemas.microsoft.com/office/drawing/2014/main" id="{BC7CFE51-F861-42C8-9A65-9DC109470B00}"/>
            </a:ext>
          </a:extLst>
        </xdr:cNvPr>
        <xdr:cNvSpPr txBox="1"/>
      </xdr:nvSpPr>
      <xdr:spPr>
        <a:xfrm>
          <a:off x="6705111" y="590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4FAE6CE-53BB-451A-AE81-55B2A3C0A2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F92CA32-21FA-4B08-AA26-7EA230DE45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9BCADE7-9BD9-4976-A570-81FB7ABCCCB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94075FD-31E9-409A-9520-701CFF82FD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2AE6D02-743A-4DB7-9289-F3C0A1CD1D1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C56240C-B8DF-4AD9-A9F0-A5AB8C80FC9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AD64B1C-C432-4865-AF64-00EA3057C4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B265840-F618-400E-8618-BDA40B7044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6DD6D7A-A67F-46DE-998C-63BB69C0D2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1C08DE7-BFD6-4D50-9BB7-6515E0D041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E6716C3-E3E6-4D10-85B3-FFA1994591F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58F44A5-2B1F-4202-AD76-9275D803A9B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1E6AF7B-86FE-480B-933A-A3E8E144D88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254F3B1-E1EC-4A94-BB83-0C00C1C7038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E85CDFF-2EEB-4ED0-ADFF-EDC69688DC0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8C16843-46C8-4742-942F-5503BD52786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8FA0AEF-1A19-4A5A-B386-E14140DC57D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8A18C2D-23F3-4AC5-9598-123F0664FA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33681C2-0247-4DF9-BDDD-EDD7B2C6F6F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25E7D90-A5D9-4EB3-8EEB-010D16BEBEE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FF7FBBF-26D8-453E-A484-40D6B626E6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0C0F9F8-4ADB-465F-98F5-7B61D5DEA35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7A9BDC0-1A13-4EA6-963E-85B9DA5728A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7AA0493-40ED-4EBF-AD2D-568846CBB1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63963AD-8DF1-4B82-8901-C59E49AFA6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a:extLst>
            <a:ext uri="{FF2B5EF4-FFF2-40B4-BE49-F238E27FC236}">
              <a16:creationId xmlns:a16="http://schemas.microsoft.com/office/drawing/2014/main" id="{BBAA7881-0DB2-4878-AA51-99398B26A227}"/>
            </a:ext>
          </a:extLst>
        </xdr:cNvPr>
        <xdr:cNvCxnSpPr/>
      </xdr:nvCxnSpPr>
      <xdr:spPr>
        <a:xfrm flipV="1">
          <a:off x="4634865" y="952772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DD45C92-8E86-4589-BE66-40ACE7F7C439}"/>
            </a:ext>
          </a:extLst>
        </xdr:cNvPr>
        <xdr:cNvSpPr txBox="1"/>
      </xdr:nvSpPr>
      <xdr:spPr>
        <a:xfrm>
          <a:off x="4673600" y="1102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a:extLst>
            <a:ext uri="{FF2B5EF4-FFF2-40B4-BE49-F238E27FC236}">
              <a16:creationId xmlns:a16="http://schemas.microsoft.com/office/drawing/2014/main" id="{B10933F6-5D96-4AFF-99C5-7B39FD34FE63}"/>
            </a:ext>
          </a:extLst>
        </xdr:cNvPr>
        <xdr:cNvCxnSpPr/>
      </xdr:nvCxnSpPr>
      <xdr:spPr>
        <a:xfrm>
          <a:off x="4546600" y="1101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8B2880B-E852-4643-B108-38B34C6CF37E}"/>
            </a:ext>
          </a:extLst>
        </xdr:cNvPr>
        <xdr:cNvSpPr txBox="1"/>
      </xdr:nvSpPr>
      <xdr:spPr>
        <a:xfrm>
          <a:off x="4673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a:extLst>
            <a:ext uri="{FF2B5EF4-FFF2-40B4-BE49-F238E27FC236}">
              <a16:creationId xmlns:a16="http://schemas.microsoft.com/office/drawing/2014/main" id="{E32AB595-928E-47AC-AEDE-A35BE7CC5601}"/>
            </a:ext>
          </a:extLst>
        </xdr:cNvPr>
        <xdr:cNvCxnSpPr/>
      </xdr:nvCxnSpPr>
      <xdr:spPr>
        <a:xfrm>
          <a:off x="4546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35396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F4830CA-722C-46D7-8C36-9008FE9D228C}"/>
            </a:ext>
          </a:extLst>
        </xdr:cNvPr>
        <xdr:cNvSpPr txBox="1"/>
      </xdr:nvSpPr>
      <xdr:spPr>
        <a:xfrm>
          <a:off x="4673600" y="1049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a:extLst>
            <a:ext uri="{FF2B5EF4-FFF2-40B4-BE49-F238E27FC236}">
              <a16:creationId xmlns:a16="http://schemas.microsoft.com/office/drawing/2014/main" id="{5BC9D610-E15D-4226-8D8B-33E9C060AFCD}"/>
            </a:ext>
          </a:extLst>
        </xdr:cNvPr>
        <xdr:cNvSpPr/>
      </xdr:nvSpPr>
      <xdr:spPr>
        <a:xfrm>
          <a:off x="45847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a:extLst>
            <a:ext uri="{FF2B5EF4-FFF2-40B4-BE49-F238E27FC236}">
              <a16:creationId xmlns:a16="http://schemas.microsoft.com/office/drawing/2014/main" id="{CD4DE33D-C6EF-46A4-9367-76D884ED4254}"/>
            </a:ext>
          </a:extLst>
        </xdr:cNvPr>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a:extLst>
            <a:ext uri="{FF2B5EF4-FFF2-40B4-BE49-F238E27FC236}">
              <a16:creationId xmlns:a16="http://schemas.microsoft.com/office/drawing/2014/main" id="{20E5BA4C-C6D5-4349-964A-FE55B349EA25}"/>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E1CB9789-308B-4BC4-A9B9-131B76F6E6A9}"/>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52070</xdr:rowOff>
    </xdr:from>
    <xdr:to>
      <xdr:col>6</xdr:col>
      <xdr:colOff>38100</xdr:colOff>
      <xdr:row>60</xdr:row>
      <xdr:rowOff>153670</xdr:rowOff>
    </xdr:to>
    <xdr:sp macro="" textlink="">
      <xdr:nvSpPr>
        <xdr:cNvPr id="183" name="フローチャート: 判断 182">
          <a:extLst>
            <a:ext uri="{FF2B5EF4-FFF2-40B4-BE49-F238E27FC236}">
              <a16:creationId xmlns:a16="http://schemas.microsoft.com/office/drawing/2014/main" id="{8E170A10-AEAB-4166-8455-9DFB995AD576}"/>
            </a:ext>
          </a:extLst>
        </xdr:cNvPr>
        <xdr:cNvSpPr/>
      </xdr:nvSpPr>
      <xdr:spPr>
        <a:xfrm>
          <a:off x="1079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ABA5E1-F597-4411-8DA2-1F4DAC841C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769E997-A752-44C8-BB1C-33B4BC3E9B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C76A7FF-677F-4A4B-96D6-C9BB1BA883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CB09CD9-81AC-48F1-9FB9-6F9E436992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5AF892E-B4D8-4606-AC5B-00D64500A6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89" name="楕円 188">
          <a:extLst>
            <a:ext uri="{FF2B5EF4-FFF2-40B4-BE49-F238E27FC236}">
              <a16:creationId xmlns:a16="http://schemas.microsoft.com/office/drawing/2014/main" id="{88C9B787-2204-45B7-B0D2-24B295FDED1C}"/>
            </a:ext>
          </a:extLst>
        </xdr:cNvPr>
        <xdr:cNvSpPr/>
      </xdr:nvSpPr>
      <xdr:spPr>
        <a:xfrm>
          <a:off x="4584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70049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F0A2F84-7BC3-448A-987A-4AED58139D0E}"/>
            </a:ext>
          </a:extLst>
        </xdr:cNvPr>
        <xdr:cNvSpPr txBox="1"/>
      </xdr:nvSpPr>
      <xdr:spPr>
        <a:xfrm>
          <a:off x="4673600" y="1035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43906</xdr:rowOff>
    </xdr:from>
    <xdr:to>
      <xdr:col>20</xdr:col>
      <xdr:colOff>38100</xdr:colOff>
      <xdr:row>61</xdr:row>
      <xdr:rowOff>145506</xdr:rowOff>
    </xdr:to>
    <xdr:sp macro="" textlink="">
      <xdr:nvSpPr>
        <xdr:cNvPr id="191" name="楕円 190">
          <a:extLst>
            <a:ext uri="{FF2B5EF4-FFF2-40B4-BE49-F238E27FC236}">
              <a16:creationId xmlns:a16="http://schemas.microsoft.com/office/drawing/2014/main" id="{5CB9E48E-4330-4EF8-8889-21EC496E541D}"/>
            </a:ext>
          </a:extLst>
        </xdr:cNvPr>
        <xdr:cNvSpPr/>
      </xdr:nvSpPr>
      <xdr:spPr>
        <a:xfrm>
          <a:off x="3746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94706</xdr:rowOff>
    </xdr:from>
    <xdr:to>
      <xdr:col>24</xdr:col>
      <xdr:colOff>63500</xdr:colOff>
      <xdr:row>61</xdr:row>
      <xdr:rowOff>97972</xdr:rowOff>
    </xdr:to>
    <xdr:cxnSp macro="">
      <xdr:nvCxnSpPr>
        <xdr:cNvPr id="192" name="直線コネクタ 191">
          <a:extLst>
            <a:ext uri="{FF2B5EF4-FFF2-40B4-BE49-F238E27FC236}">
              <a16:creationId xmlns:a16="http://schemas.microsoft.com/office/drawing/2014/main" id="{C2E15E1B-6819-4610-A910-3B52B0749D3E}"/>
            </a:ext>
          </a:extLst>
        </xdr:cNvPr>
        <xdr:cNvCxnSpPr/>
      </xdr:nvCxnSpPr>
      <xdr:spPr>
        <a:xfrm>
          <a:off x="3797300" y="1055315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3" name="楕円 192">
          <a:extLst>
            <a:ext uri="{FF2B5EF4-FFF2-40B4-BE49-F238E27FC236}">
              <a16:creationId xmlns:a16="http://schemas.microsoft.com/office/drawing/2014/main" id="{66D3FCB3-65D7-4170-AD80-570D18FCD84D}"/>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94706</xdr:rowOff>
    </xdr:to>
    <xdr:cxnSp macro="">
      <xdr:nvCxnSpPr>
        <xdr:cNvPr id="194" name="直線コネクタ 193">
          <a:extLst>
            <a:ext uri="{FF2B5EF4-FFF2-40B4-BE49-F238E27FC236}">
              <a16:creationId xmlns:a16="http://schemas.microsoft.com/office/drawing/2014/main" id="{C480C2CA-6ABF-4B70-9FFD-3B1A0927E626}"/>
            </a:ext>
          </a:extLst>
        </xdr:cNvPr>
        <xdr:cNvCxnSpPr/>
      </xdr:nvCxnSpPr>
      <xdr:spPr>
        <a:xfrm>
          <a:off x="2908300" y="1053846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5" name="楕円 194">
          <a:extLst>
            <a:ext uri="{FF2B5EF4-FFF2-40B4-BE49-F238E27FC236}">
              <a16:creationId xmlns:a16="http://schemas.microsoft.com/office/drawing/2014/main" id="{B4B05C8D-6CDC-4E8F-AA7F-E852126DCE7F}"/>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80010</xdr:rowOff>
    </xdr:to>
    <xdr:cxnSp macro="">
      <xdr:nvCxnSpPr>
        <xdr:cNvPr id="196" name="直線コネクタ 195">
          <a:extLst>
            <a:ext uri="{FF2B5EF4-FFF2-40B4-BE49-F238E27FC236}">
              <a16:creationId xmlns:a16="http://schemas.microsoft.com/office/drawing/2014/main" id="{03D858B8-637B-400C-81F1-190D007A10C9}"/>
            </a:ext>
          </a:extLst>
        </xdr:cNvPr>
        <xdr:cNvCxnSpPr/>
      </xdr:nvCxnSpPr>
      <xdr:spPr>
        <a:xfrm>
          <a:off x="2019300" y="10527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197" name="楕円 196">
          <a:extLst>
            <a:ext uri="{FF2B5EF4-FFF2-40B4-BE49-F238E27FC236}">
              <a16:creationId xmlns:a16="http://schemas.microsoft.com/office/drawing/2014/main" id="{873E8B9D-930A-45FE-BD5F-F9958867320A}"/>
            </a:ext>
          </a:extLst>
        </xdr:cNvPr>
        <xdr:cNvSpPr/>
      </xdr:nvSpPr>
      <xdr:spPr>
        <a:xfrm>
          <a:off x="107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42454</xdr:rowOff>
    </xdr:from>
    <xdr:to>
      <xdr:col>10</xdr:col>
      <xdr:colOff>114300</xdr:colOff>
      <xdr:row>61</xdr:row>
      <xdr:rowOff>68580</xdr:rowOff>
    </xdr:to>
    <xdr:cxnSp macro="">
      <xdr:nvCxnSpPr>
        <xdr:cNvPr id="198" name="直線コネクタ 197">
          <a:extLst>
            <a:ext uri="{FF2B5EF4-FFF2-40B4-BE49-F238E27FC236}">
              <a16:creationId xmlns:a16="http://schemas.microsoft.com/office/drawing/2014/main" id="{AFD87945-5153-4D52-8263-BEE6F28F3913}"/>
            </a:ext>
          </a:extLst>
        </xdr:cNvPr>
        <xdr:cNvCxnSpPr/>
      </xdr:nvCxnSpPr>
      <xdr:spPr>
        <a:xfrm>
          <a:off x="1130300" y="105009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158767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8A07C82-5502-400B-B0BA-07AC50010678}"/>
            </a:ext>
          </a:extLst>
        </xdr:cNvPr>
        <xdr:cNvSpPr txBox="1"/>
      </xdr:nvSpPr>
      <xdr:spPr>
        <a:xfrm>
          <a:off x="3582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ACA1F34-434F-482A-9FAF-26339AB1BFA4}"/>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F4C5818-4252-4127-8ED3-AD09564ECC6A}"/>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FF7E95C-347A-47A8-B005-AAFCA656B0BF}"/>
            </a:ext>
          </a:extLst>
        </xdr:cNvPr>
        <xdr:cNvSpPr txBox="1"/>
      </xdr:nvSpPr>
      <xdr:spPr>
        <a:xfrm>
          <a:off x="927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136633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60538F1-3E3B-436B-AB24-59DF721F3BE2}"/>
            </a:ext>
          </a:extLst>
        </xdr:cNvPr>
        <xdr:cNvSpPr txBox="1"/>
      </xdr:nvSpPr>
      <xdr:spPr>
        <a:xfrm>
          <a:off x="3582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783DF39-5D5B-45B8-9CE6-684C8E24063F}"/>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74EBC5E-E35F-4167-B641-2CC16B451969}"/>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8C5F15E-BEEA-4A37-A7D4-B3D36391C9D0}"/>
            </a:ext>
          </a:extLst>
        </xdr:cNvPr>
        <xdr:cNvSpPr txBox="1"/>
      </xdr:nvSpPr>
      <xdr:spPr>
        <a:xfrm>
          <a:off x="927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440C9D3-D306-4EED-B7C8-1A4558BCD8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902A1B-43B3-4045-9500-F85DE7431C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12AD06E-9487-47E6-821C-C393D795A0E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18C1980-E5B7-4688-89F5-4E2A5BB7E6B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A3A96B6-CBC6-4BB0-B5CD-2370BBFD8B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6C0BEFB-FE2C-4CCD-9228-E5B42973F1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EBF0E64-8AF6-4030-8C23-F3E3F51C56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B81920C-B3A3-4CB7-9822-3E96AEBDB9B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EDB62D1-8042-416E-9B2F-6F89DFF5AC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05A721D-3077-443C-B7DB-ADBC582862D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74AEDBB-41B0-422B-A845-8D5044FA4AC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68DFB07-6065-4946-A720-60168B512C2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6B395ED-5A55-4BD4-A00E-FF679854A8D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249A2F6-9188-4616-B652-4B3935B2732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481588E-E190-4882-8C9C-AE5D2846A72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16BFE91B-14DB-4B28-BDA4-ADC413430C1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99C53FD-C8EC-4250-9BF1-DE130A5FA20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734A875A-5463-40DE-A0D6-555A8BEEC39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5C52BF7-3379-42D7-BC11-31538E1655D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FDF2416F-3915-470F-B78A-FDE556F4F2D1}"/>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C1C5784-2122-432A-81AB-7B1794C40E6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7DA5A89-04D5-4DB4-925A-EF48EC19DC8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88429E1-EC63-4C68-9542-0EBDC1D615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a:extLst>
            <a:ext uri="{FF2B5EF4-FFF2-40B4-BE49-F238E27FC236}">
              <a16:creationId xmlns:a16="http://schemas.microsoft.com/office/drawing/2014/main" id="{255B7B10-A988-4349-96C8-5E0C83D30170}"/>
            </a:ext>
          </a:extLst>
        </xdr:cNvPr>
        <xdr:cNvCxnSpPr/>
      </xdr:nvCxnSpPr>
      <xdr:spPr>
        <a:xfrm flipV="1">
          <a:off x="10476865" y="9763742"/>
          <a:ext cx="0" cy="1269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17B6436-84B8-4526-9EE8-0488B00B77D2}"/>
            </a:ext>
          </a:extLst>
        </xdr:cNvPr>
        <xdr:cNvSpPr txBox="1"/>
      </xdr:nvSpPr>
      <xdr:spPr>
        <a:xfrm>
          <a:off x="10515600" y="1103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a:extLst>
            <a:ext uri="{FF2B5EF4-FFF2-40B4-BE49-F238E27FC236}">
              <a16:creationId xmlns:a16="http://schemas.microsoft.com/office/drawing/2014/main" id="{2B14B1A8-59E5-412C-BE63-850DB51A7ADC}"/>
            </a:ext>
          </a:extLst>
        </xdr:cNvPr>
        <xdr:cNvCxnSpPr/>
      </xdr:nvCxnSpPr>
      <xdr:spPr>
        <a:xfrm>
          <a:off x="10388600" y="1103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20188B3B-8F32-4D66-8C3F-E4B8FBE5C8FD}"/>
            </a:ext>
          </a:extLst>
        </xdr:cNvPr>
        <xdr:cNvSpPr txBox="1"/>
      </xdr:nvSpPr>
      <xdr:spPr>
        <a:xfrm>
          <a:off x="10515600" y="953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a:extLst>
            <a:ext uri="{FF2B5EF4-FFF2-40B4-BE49-F238E27FC236}">
              <a16:creationId xmlns:a16="http://schemas.microsoft.com/office/drawing/2014/main" id="{BF5AA053-993B-44A3-8F22-57E6B48FF5E6}"/>
            </a:ext>
          </a:extLst>
        </xdr:cNvPr>
        <xdr:cNvCxnSpPr/>
      </xdr:nvCxnSpPr>
      <xdr:spPr>
        <a:xfrm>
          <a:off x="10388600" y="976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12922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D00BFCF-B569-448B-88B7-CD869C5D37C7}"/>
            </a:ext>
          </a:extLst>
        </xdr:cNvPr>
        <xdr:cNvSpPr txBox="1"/>
      </xdr:nvSpPr>
      <xdr:spPr>
        <a:xfrm>
          <a:off x="10515600" y="1047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a:extLst>
            <a:ext uri="{FF2B5EF4-FFF2-40B4-BE49-F238E27FC236}">
              <a16:creationId xmlns:a16="http://schemas.microsoft.com/office/drawing/2014/main" id="{BF875D6C-27FC-4AAB-B728-F4DF505D162A}"/>
            </a:ext>
          </a:extLst>
        </xdr:cNvPr>
        <xdr:cNvSpPr/>
      </xdr:nvSpPr>
      <xdr:spPr>
        <a:xfrm>
          <a:off x="10426700" y="104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a:extLst>
            <a:ext uri="{FF2B5EF4-FFF2-40B4-BE49-F238E27FC236}">
              <a16:creationId xmlns:a16="http://schemas.microsoft.com/office/drawing/2014/main" id="{E2E1118A-F772-405C-878D-D0BF6FC60F60}"/>
            </a:ext>
          </a:extLst>
        </xdr:cNvPr>
        <xdr:cNvSpPr/>
      </xdr:nvSpPr>
      <xdr:spPr>
        <a:xfrm>
          <a:off x="9588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a:extLst>
            <a:ext uri="{FF2B5EF4-FFF2-40B4-BE49-F238E27FC236}">
              <a16:creationId xmlns:a16="http://schemas.microsoft.com/office/drawing/2014/main" id="{BF3BE132-4ED7-435C-A0D4-EA7CA0E3FFE7}"/>
            </a:ext>
          </a:extLst>
        </xdr:cNvPr>
        <xdr:cNvSpPr/>
      </xdr:nvSpPr>
      <xdr:spPr>
        <a:xfrm>
          <a:off x="8699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15517</xdr:rowOff>
    </xdr:from>
    <xdr:to>
      <xdr:col>41</xdr:col>
      <xdr:colOff>101600</xdr:colOff>
      <xdr:row>62</xdr:row>
      <xdr:rowOff>117117</xdr:rowOff>
    </xdr:to>
    <xdr:sp macro="" textlink="">
      <xdr:nvSpPr>
        <xdr:cNvPr id="239" name="フローチャート: 判断 238">
          <a:extLst>
            <a:ext uri="{FF2B5EF4-FFF2-40B4-BE49-F238E27FC236}">
              <a16:creationId xmlns:a16="http://schemas.microsoft.com/office/drawing/2014/main" id="{793C448F-FC1B-43A2-8F05-6F7E294C6733}"/>
            </a:ext>
          </a:extLst>
        </xdr:cNvPr>
        <xdr:cNvSpPr/>
      </xdr:nvSpPr>
      <xdr:spPr>
        <a:xfrm>
          <a:off x="7810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6021</xdr:rowOff>
    </xdr:from>
    <xdr:to>
      <xdr:col>36</xdr:col>
      <xdr:colOff>165100</xdr:colOff>
      <xdr:row>62</xdr:row>
      <xdr:rowOff>107621</xdr:rowOff>
    </xdr:to>
    <xdr:sp macro="" textlink="">
      <xdr:nvSpPr>
        <xdr:cNvPr id="240" name="フローチャート: 判断 239">
          <a:extLst>
            <a:ext uri="{FF2B5EF4-FFF2-40B4-BE49-F238E27FC236}">
              <a16:creationId xmlns:a16="http://schemas.microsoft.com/office/drawing/2014/main" id="{2F77ED81-DF95-492B-82FB-7ECB76911E4A}"/>
            </a:ext>
          </a:extLst>
        </xdr:cNvPr>
        <xdr:cNvSpPr/>
      </xdr:nvSpPr>
      <xdr:spPr>
        <a:xfrm>
          <a:off x="6921500" y="1063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A03CF80-2546-4AF0-852C-9F9C51087D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4B6E046-754C-450A-8397-D0CA140F2B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D9A8DCB-6E68-4D46-AA2B-70A1E9B618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48F42D5-0D66-43EF-9AA9-C8141B0FE1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BBD705D-96F8-41DF-821A-50518C27A5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75844</xdr:rowOff>
    </xdr:from>
    <xdr:to>
      <xdr:col>55</xdr:col>
      <xdr:colOff>50800</xdr:colOff>
      <xdr:row>61</xdr:row>
      <xdr:rowOff>5994</xdr:rowOff>
    </xdr:to>
    <xdr:sp macro="" textlink="">
      <xdr:nvSpPr>
        <xdr:cNvPr id="246" name="楕円 245">
          <a:extLst>
            <a:ext uri="{FF2B5EF4-FFF2-40B4-BE49-F238E27FC236}">
              <a16:creationId xmlns:a16="http://schemas.microsoft.com/office/drawing/2014/main" id="{8733E571-9206-4645-946D-203CFF423091}"/>
            </a:ext>
          </a:extLst>
        </xdr:cNvPr>
        <xdr:cNvSpPr/>
      </xdr:nvSpPr>
      <xdr:spPr>
        <a:xfrm>
          <a:off x="10426700" y="1036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98721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D1F65CA-D3C0-4AD6-A056-92A23D9E4CEC}"/>
            </a:ext>
          </a:extLst>
        </xdr:cNvPr>
        <xdr:cNvSpPr txBox="1"/>
      </xdr:nvSpPr>
      <xdr:spPr>
        <a:xfrm>
          <a:off x="10515600" y="1021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101857</xdr:rowOff>
    </xdr:from>
    <xdr:to>
      <xdr:col>50</xdr:col>
      <xdr:colOff>165100</xdr:colOff>
      <xdr:row>61</xdr:row>
      <xdr:rowOff>32007</xdr:rowOff>
    </xdr:to>
    <xdr:sp macro="" textlink="">
      <xdr:nvSpPr>
        <xdr:cNvPr id="248" name="楕円 247">
          <a:extLst>
            <a:ext uri="{FF2B5EF4-FFF2-40B4-BE49-F238E27FC236}">
              <a16:creationId xmlns:a16="http://schemas.microsoft.com/office/drawing/2014/main" id="{377E00B5-D210-4AD3-89D0-F7FDCED5946A}"/>
            </a:ext>
          </a:extLst>
        </xdr:cNvPr>
        <xdr:cNvSpPr/>
      </xdr:nvSpPr>
      <xdr:spPr>
        <a:xfrm>
          <a:off x="9588500" y="103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126644</xdr:rowOff>
    </xdr:from>
    <xdr:to>
      <xdr:col>55</xdr:col>
      <xdr:colOff>0</xdr:colOff>
      <xdr:row>60</xdr:row>
      <xdr:rowOff>152657</xdr:rowOff>
    </xdr:to>
    <xdr:cxnSp macro="">
      <xdr:nvCxnSpPr>
        <xdr:cNvPr id="249" name="直線コネクタ 248">
          <a:extLst>
            <a:ext uri="{FF2B5EF4-FFF2-40B4-BE49-F238E27FC236}">
              <a16:creationId xmlns:a16="http://schemas.microsoft.com/office/drawing/2014/main" id="{D6E40B1E-95A9-4710-B019-EC46E6072E22}"/>
            </a:ext>
          </a:extLst>
        </xdr:cNvPr>
        <xdr:cNvCxnSpPr/>
      </xdr:nvCxnSpPr>
      <xdr:spPr>
        <a:xfrm flipV="1">
          <a:off x="9639300" y="10413644"/>
          <a:ext cx="838200" cy="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122138</xdr:rowOff>
    </xdr:from>
    <xdr:to>
      <xdr:col>46</xdr:col>
      <xdr:colOff>38100</xdr:colOff>
      <xdr:row>61</xdr:row>
      <xdr:rowOff>52288</xdr:rowOff>
    </xdr:to>
    <xdr:sp macro="" textlink="">
      <xdr:nvSpPr>
        <xdr:cNvPr id="250" name="楕円 249">
          <a:extLst>
            <a:ext uri="{FF2B5EF4-FFF2-40B4-BE49-F238E27FC236}">
              <a16:creationId xmlns:a16="http://schemas.microsoft.com/office/drawing/2014/main" id="{18AA19F2-28D2-4E12-8789-C9DF8727C73D}"/>
            </a:ext>
          </a:extLst>
        </xdr:cNvPr>
        <xdr:cNvSpPr/>
      </xdr:nvSpPr>
      <xdr:spPr>
        <a:xfrm>
          <a:off x="8699500" y="104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152657</xdr:rowOff>
    </xdr:from>
    <xdr:to>
      <xdr:col>50</xdr:col>
      <xdr:colOff>114300</xdr:colOff>
      <xdr:row>61</xdr:row>
      <xdr:rowOff>1488</xdr:rowOff>
    </xdr:to>
    <xdr:cxnSp macro="">
      <xdr:nvCxnSpPr>
        <xdr:cNvPr id="251" name="直線コネクタ 250">
          <a:extLst>
            <a:ext uri="{FF2B5EF4-FFF2-40B4-BE49-F238E27FC236}">
              <a16:creationId xmlns:a16="http://schemas.microsoft.com/office/drawing/2014/main" id="{8A6EEF9E-7137-4A8C-80DE-1EC09A6A2FF4}"/>
            </a:ext>
          </a:extLst>
        </xdr:cNvPr>
        <xdr:cNvCxnSpPr/>
      </xdr:nvCxnSpPr>
      <xdr:spPr>
        <a:xfrm flipV="1">
          <a:off x="8750300" y="10439657"/>
          <a:ext cx="889000" cy="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140399</xdr:rowOff>
    </xdr:from>
    <xdr:to>
      <xdr:col>41</xdr:col>
      <xdr:colOff>101600</xdr:colOff>
      <xdr:row>61</xdr:row>
      <xdr:rowOff>70549</xdr:rowOff>
    </xdr:to>
    <xdr:sp macro="" textlink="">
      <xdr:nvSpPr>
        <xdr:cNvPr id="252" name="楕円 251">
          <a:extLst>
            <a:ext uri="{FF2B5EF4-FFF2-40B4-BE49-F238E27FC236}">
              <a16:creationId xmlns:a16="http://schemas.microsoft.com/office/drawing/2014/main" id="{906E33A8-E0F0-4A8F-AC81-BD9C0EA2A43C}"/>
            </a:ext>
          </a:extLst>
        </xdr:cNvPr>
        <xdr:cNvSpPr/>
      </xdr:nvSpPr>
      <xdr:spPr>
        <a:xfrm>
          <a:off x="7810500" y="104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1488</xdr:rowOff>
    </xdr:from>
    <xdr:to>
      <xdr:col>45</xdr:col>
      <xdr:colOff>177800</xdr:colOff>
      <xdr:row>61</xdr:row>
      <xdr:rowOff>19749</xdr:rowOff>
    </xdr:to>
    <xdr:cxnSp macro="">
      <xdr:nvCxnSpPr>
        <xdr:cNvPr id="253" name="直線コネクタ 252">
          <a:extLst>
            <a:ext uri="{FF2B5EF4-FFF2-40B4-BE49-F238E27FC236}">
              <a16:creationId xmlns:a16="http://schemas.microsoft.com/office/drawing/2014/main" id="{C223C437-06B1-4390-A026-0355BB3EB446}"/>
            </a:ext>
          </a:extLst>
        </xdr:cNvPr>
        <xdr:cNvCxnSpPr/>
      </xdr:nvCxnSpPr>
      <xdr:spPr>
        <a:xfrm flipV="1">
          <a:off x="7861300" y="10459938"/>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151046</xdr:rowOff>
    </xdr:from>
    <xdr:to>
      <xdr:col>36</xdr:col>
      <xdr:colOff>165100</xdr:colOff>
      <xdr:row>61</xdr:row>
      <xdr:rowOff>81196</xdr:rowOff>
    </xdr:to>
    <xdr:sp macro="" textlink="">
      <xdr:nvSpPr>
        <xdr:cNvPr id="254" name="楕円 253">
          <a:extLst>
            <a:ext uri="{FF2B5EF4-FFF2-40B4-BE49-F238E27FC236}">
              <a16:creationId xmlns:a16="http://schemas.microsoft.com/office/drawing/2014/main" id="{467524F7-F3B2-4E29-B2B7-FF15AE462E3B}"/>
            </a:ext>
          </a:extLst>
        </xdr:cNvPr>
        <xdr:cNvSpPr/>
      </xdr:nvSpPr>
      <xdr:spPr>
        <a:xfrm>
          <a:off x="6921500" y="104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19749</xdr:rowOff>
    </xdr:from>
    <xdr:to>
      <xdr:col>41</xdr:col>
      <xdr:colOff>50800</xdr:colOff>
      <xdr:row>61</xdr:row>
      <xdr:rowOff>30396</xdr:rowOff>
    </xdr:to>
    <xdr:cxnSp macro="">
      <xdr:nvCxnSpPr>
        <xdr:cNvPr id="255" name="直線コネクタ 254">
          <a:extLst>
            <a:ext uri="{FF2B5EF4-FFF2-40B4-BE49-F238E27FC236}">
              <a16:creationId xmlns:a16="http://schemas.microsoft.com/office/drawing/2014/main" id="{51BD2553-671D-4ED5-BB0A-58BE638FD950}"/>
            </a:ext>
          </a:extLst>
        </xdr:cNvPr>
        <xdr:cNvCxnSpPr/>
      </xdr:nvCxnSpPr>
      <xdr:spPr>
        <a:xfrm flipV="1">
          <a:off x="6972300" y="10478199"/>
          <a:ext cx="88900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148010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D11891D-62A9-4135-9671-63E5607B1655}"/>
            </a:ext>
          </a:extLst>
        </xdr:cNvPr>
        <xdr:cNvSpPr txBox="1"/>
      </xdr:nvSpPr>
      <xdr:spPr>
        <a:xfrm>
          <a:off x="9327095" y="106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127098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C548D62-BEE0-42B8-A27A-7A6A7E8689A5}"/>
            </a:ext>
          </a:extLst>
        </xdr:cNvPr>
        <xdr:cNvSpPr txBox="1"/>
      </xdr:nvSpPr>
      <xdr:spPr>
        <a:xfrm>
          <a:off x="8450795" y="1058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108244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C36C3D6-C901-490D-B05B-50C8BB97957C}"/>
            </a:ext>
          </a:extLst>
        </xdr:cNvPr>
        <xdr:cNvSpPr txBox="1"/>
      </xdr:nvSpPr>
      <xdr:spPr>
        <a:xfrm>
          <a:off x="75617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98748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C95505B-F4CC-45A7-A662-0CFE877C36DB}"/>
            </a:ext>
          </a:extLst>
        </xdr:cNvPr>
        <xdr:cNvSpPr txBox="1"/>
      </xdr:nvSpPr>
      <xdr:spPr>
        <a:xfrm>
          <a:off x="6672795" y="1072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48534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9E97913-A23D-47D9-AF11-BF83639635CC}"/>
            </a:ext>
          </a:extLst>
        </xdr:cNvPr>
        <xdr:cNvSpPr txBox="1"/>
      </xdr:nvSpPr>
      <xdr:spPr>
        <a:xfrm>
          <a:off x="9327095" y="1016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68815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4CCEC4F-65AE-43ED-B8B8-170786DC6458}"/>
            </a:ext>
          </a:extLst>
        </xdr:cNvPr>
        <xdr:cNvSpPr txBox="1"/>
      </xdr:nvSpPr>
      <xdr:spPr>
        <a:xfrm>
          <a:off x="8450795" y="1018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87076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53F48EB-D5AE-4BBE-AF31-8FB8AD25F498}"/>
            </a:ext>
          </a:extLst>
        </xdr:cNvPr>
        <xdr:cNvSpPr txBox="1"/>
      </xdr:nvSpPr>
      <xdr:spPr>
        <a:xfrm>
          <a:off x="7561795" y="1020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97723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34EFF8C-3202-4364-91B0-7687A182412D}"/>
            </a:ext>
          </a:extLst>
        </xdr:cNvPr>
        <xdr:cNvSpPr txBox="1"/>
      </xdr:nvSpPr>
      <xdr:spPr>
        <a:xfrm>
          <a:off x="6672795" y="1021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BCDE088-F548-416E-BECD-D6F612FBDB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DF0EE3E-B3F4-4F60-8A7F-BE54B426624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A397127-F985-4E20-9979-F80546CFCC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A7DAF45-7B06-48C7-8B3B-B33C7121A05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3009AE1-F429-4EA8-B78D-C0A51E90414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4286359-E7A3-4514-A1FD-B1C6BD65EC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F534F45-616E-40C0-A131-5212ED59D95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FAB4715-9ED0-4336-A25A-28CB1C42CB3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5C07C0C-EF31-4C41-8A3D-911715EE0D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01B5398-36CE-4092-9F64-FC540B7A5C1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68184D5-9D6C-46A6-AD8B-5AAEE8360B7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E788329-D135-49CE-A881-D546CB94C48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D86FFD9-47A6-4446-B3F6-5903F432782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6A93777-3C69-46A7-B6FF-2F12BA7C2AD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10D9645-29A2-4ADF-ADB1-D21A1BDE079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42328F9-27FF-4060-B0F4-13AB4BEAEE3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CF33273-A0F0-4872-98EE-88A2267F38E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2956A40-48B0-4EB7-8134-263717DA01E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D892B3C-5F9B-491E-8EC7-98305AD779F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976F33C-4BD5-443A-986F-5B791C07613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1556F9B-4A94-4248-98B7-B2A3C9AFFA6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9233272-EA63-431E-A793-079B0E611BC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6080772-DDD2-4DCA-B8F2-FD88D7AA448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57BAA13-51CC-4308-BB27-DF5FB74C002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86</xdr:row>
      <xdr:rowOff>89536</xdr:rowOff>
    </xdr:to>
    <xdr:cxnSp macro="">
      <xdr:nvCxnSpPr>
        <xdr:cNvPr id="288" name="直線コネクタ 287">
          <a:extLst>
            <a:ext uri="{FF2B5EF4-FFF2-40B4-BE49-F238E27FC236}">
              <a16:creationId xmlns:a16="http://schemas.microsoft.com/office/drawing/2014/main" id="{BCEBB602-2951-4C7E-9341-604D72248362}"/>
            </a:ext>
          </a:extLst>
        </xdr:cNvPr>
        <xdr:cNvCxnSpPr/>
      </xdr:nvCxnSpPr>
      <xdr:spPr>
        <a:xfrm flipV="1">
          <a:off x="4634865" y="1339215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93363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31568690-1AB1-4BFB-B44F-2D9AC88EB394}"/>
            </a:ext>
          </a:extLst>
        </xdr:cNvPr>
        <xdr:cNvSpPr txBox="1"/>
      </xdr:nvSpPr>
      <xdr:spPr>
        <a:xfrm>
          <a:off x="4673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89536</xdr:rowOff>
    </xdr:from>
    <xdr:to>
      <xdr:col>24</xdr:col>
      <xdr:colOff>152400</xdr:colOff>
      <xdr:row>86</xdr:row>
      <xdr:rowOff>89536</xdr:rowOff>
    </xdr:to>
    <xdr:cxnSp macro="">
      <xdr:nvCxnSpPr>
        <xdr:cNvPr id="290" name="直線コネクタ 289">
          <a:extLst>
            <a:ext uri="{FF2B5EF4-FFF2-40B4-BE49-F238E27FC236}">
              <a16:creationId xmlns:a16="http://schemas.microsoft.com/office/drawing/2014/main" id="{3F6A4590-2393-448D-8D49-476567A52FB9}"/>
            </a:ext>
          </a:extLst>
        </xdr:cNvPr>
        <xdr:cNvCxnSpPr/>
      </xdr:nvCxnSpPr>
      <xdr:spPr>
        <a:xfrm>
          <a:off x="4546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EA10079-8C55-4C31-AB98-EFBB37496A51}"/>
            </a:ext>
          </a:extLst>
        </xdr:cNvPr>
        <xdr:cNvSpPr txBox="1"/>
      </xdr:nvSpPr>
      <xdr:spPr>
        <a:xfrm>
          <a:off x="4673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2" name="直線コネクタ 291">
          <a:extLst>
            <a:ext uri="{FF2B5EF4-FFF2-40B4-BE49-F238E27FC236}">
              <a16:creationId xmlns:a16="http://schemas.microsoft.com/office/drawing/2014/main" id="{29B03BB9-5CA0-4182-829E-3BC7061D4ECF}"/>
            </a:ext>
          </a:extLst>
        </xdr:cNvPr>
        <xdr:cNvCxnSpPr/>
      </xdr:nvCxnSpPr>
      <xdr:spPr>
        <a:xfrm>
          <a:off x="4546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31132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EF69EC7-5552-431F-B21C-1F44FF007D3A}"/>
            </a:ext>
          </a:extLst>
        </xdr:cNvPr>
        <xdr:cNvSpPr txBox="1"/>
      </xdr:nvSpPr>
      <xdr:spPr>
        <a:xfrm>
          <a:off x="4673600" y="1409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4" name="フローチャート: 判断 293">
          <a:extLst>
            <a:ext uri="{FF2B5EF4-FFF2-40B4-BE49-F238E27FC236}">
              <a16:creationId xmlns:a16="http://schemas.microsoft.com/office/drawing/2014/main" id="{BA189375-7FA2-4BDE-B169-AE673A736F15}"/>
            </a:ext>
          </a:extLst>
        </xdr:cNvPr>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5" name="フローチャート: 判断 294">
          <a:extLst>
            <a:ext uri="{FF2B5EF4-FFF2-40B4-BE49-F238E27FC236}">
              <a16:creationId xmlns:a16="http://schemas.microsoft.com/office/drawing/2014/main" id="{CBFDE3D0-8089-414B-911B-ED53C8D48088}"/>
            </a:ext>
          </a:extLst>
        </xdr:cNvPr>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DF3B7814-CB7A-4F8E-9BA0-B3EF8129A7C6}"/>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7" name="フローチャート: 判断 296">
          <a:extLst>
            <a:ext uri="{FF2B5EF4-FFF2-40B4-BE49-F238E27FC236}">
              <a16:creationId xmlns:a16="http://schemas.microsoft.com/office/drawing/2014/main" id="{A0878942-62B9-4272-8520-C187C3B7A809}"/>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8" name="フローチャート: 判断 297">
          <a:extLst>
            <a:ext uri="{FF2B5EF4-FFF2-40B4-BE49-F238E27FC236}">
              <a16:creationId xmlns:a16="http://schemas.microsoft.com/office/drawing/2014/main" id="{078ACB11-B6C7-4A5F-955F-A0E892521F99}"/>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AA3D0BC-682C-4078-B5FA-25CF8E5CB6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3C1BA06-4716-4573-8055-808BED30D40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241927-7364-4DC8-B02B-598CCAEFC7E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6A216F3-353F-489D-B6DC-ECA2A56BEF0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ACCCCB1-3A6E-4B6F-868E-6531B978B0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304" name="楕円 303">
          <a:extLst>
            <a:ext uri="{FF2B5EF4-FFF2-40B4-BE49-F238E27FC236}">
              <a16:creationId xmlns:a16="http://schemas.microsoft.com/office/drawing/2014/main" id="{0A22BA61-9BE6-4408-A607-0D3454B737C2}"/>
            </a:ext>
          </a:extLst>
        </xdr:cNvPr>
        <xdr:cNvSpPr/>
      </xdr:nvSpPr>
      <xdr:spPr>
        <a:xfrm>
          <a:off x="4584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160038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7654BD5-2195-46AD-A8D1-967FF3667E85}"/>
            </a:ext>
          </a:extLst>
        </xdr:cNvPr>
        <xdr:cNvSpPr txBox="1"/>
      </xdr:nvSpPr>
      <xdr:spPr>
        <a:xfrm>
          <a:off x="4673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141605</xdr:rowOff>
    </xdr:from>
    <xdr:to>
      <xdr:col>20</xdr:col>
      <xdr:colOff>38100</xdr:colOff>
      <xdr:row>85</xdr:row>
      <xdr:rowOff>71755</xdr:rowOff>
    </xdr:to>
    <xdr:sp macro="" textlink="">
      <xdr:nvSpPr>
        <xdr:cNvPr id="306" name="楕円 305">
          <a:extLst>
            <a:ext uri="{FF2B5EF4-FFF2-40B4-BE49-F238E27FC236}">
              <a16:creationId xmlns:a16="http://schemas.microsoft.com/office/drawing/2014/main" id="{2CF0FF65-1255-4253-A545-7D15AEB0514F}"/>
            </a:ext>
          </a:extLst>
        </xdr:cNvPr>
        <xdr:cNvSpPr/>
      </xdr:nvSpPr>
      <xdr:spPr>
        <a:xfrm>
          <a:off x="3746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20955</xdr:rowOff>
    </xdr:from>
    <xdr:to>
      <xdr:col>24</xdr:col>
      <xdr:colOff>63500</xdr:colOff>
      <xdr:row>85</xdr:row>
      <xdr:rowOff>60961</xdr:rowOff>
    </xdr:to>
    <xdr:cxnSp macro="">
      <xdr:nvCxnSpPr>
        <xdr:cNvPr id="307" name="直線コネクタ 306">
          <a:extLst>
            <a:ext uri="{FF2B5EF4-FFF2-40B4-BE49-F238E27FC236}">
              <a16:creationId xmlns:a16="http://schemas.microsoft.com/office/drawing/2014/main" id="{0992FFD4-F815-486D-8439-623092592567}"/>
            </a:ext>
          </a:extLst>
        </xdr:cNvPr>
        <xdr:cNvCxnSpPr/>
      </xdr:nvCxnSpPr>
      <xdr:spPr>
        <a:xfrm>
          <a:off x="3797300" y="145942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103505</xdr:rowOff>
    </xdr:from>
    <xdr:to>
      <xdr:col>15</xdr:col>
      <xdr:colOff>101600</xdr:colOff>
      <xdr:row>85</xdr:row>
      <xdr:rowOff>33655</xdr:rowOff>
    </xdr:to>
    <xdr:sp macro="" textlink="">
      <xdr:nvSpPr>
        <xdr:cNvPr id="308" name="楕円 307">
          <a:extLst>
            <a:ext uri="{FF2B5EF4-FFF2-40B4-BE49-F238E27FC236}">
              <a16:creationId xmlns:a16="http://schemas.microsoft.com/office/drawing/2014/main" id="{0511D9C4-10C4-4948-A1D7-92C9E7A1B0FC}"/>
            </a:ext>
          </a:extLst>
        </xdr:cNvPr>
        <xdr:cNvSpPr/>
      </xdr:nvSpPr>
      <xdr:spPr>
        <a:xfrm>
          <a:off x="2857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154305</xdr:rowOff>
    </xdr:from>
    <xdr:to>
      <xdr:col>19</xdr:col>
      <xdr:colOff>177800</xdr:colOff>
      <xdr:row>85</xdr:row>
      <xdr:rowOff>20955</xdr:rowOff>
    </xdr:to>
    <xdr:cxnSp macro="">
      <xdr:nvCxnSpPr>
        <xdr:cNvPr id="309" name="直線コネクタ 308">
          <a:extLst>
            <a:ext uri="{FF2B5EF4-FFF2-40B4-BE49-F238E27FC236}">
              <a16:creationId xmlns:a16="http://schemas.microsoft.com/office/drawing/2014/main" id="{50ED57A1-01AB-4131-AEAF-4A90ED9B9375}"/>
            </a:ext>
          </a:extLst>
        </xdr:cNvPr>
        <xdr:cNvCxnSpPr/>
      </xdr:nvCxnSpPr>
      <xdr:spPr>
        <a:xfrm>
          <a:off x="2908300" y="14556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65405</xdr:rowOff>
    </xdr:from>
    <xdr:to>
      <xdr:col>10</xdr:col>
      <xdr:colOff>165100</xdr:colOff>
      <xdr:row>84</xdr:row>
      <xdr:rowOff>167005</xdr:rowOff>
    </xdr:to>
    <xdr:sp macro="" textlink="">
      <xdr:nvSpPr>
        <xdr:cNvPr id="310" name="楕円 309">
          <a:extLst>
            <a:ext uri="{FF2B5EF4-FFF2-40B4-BE49-F238E27FC236}">
              <a16:creationId xmlns:a16="http://schemas.microsoft.com/office/drawing/2014/main" id="{06C02755-DAB6-4568-B079-E77DD2A7BA86}"/>
            </a:ext>
          </a:extLst>
        </xdr:cNvPr>
        <xdr:cNvSpPr/>
      </xdr:nvSpPr>
      <xdr:spPr>
        <a:xfrm>
          <a:off x="1968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116205</xdr:rowOff>
    </xdr:from>
    <xdr:to>
      <xdr:col>15</xdr:col>
      <xdr:colOff>50800</xdr:colOff>
      <xdr:row>84</xdr:row>
      <xdr:rowOff>154305</xdr:rowOff>
    </xdr:to>
    <xdr:cxnSp macro="">
      <xdr:nvCxnSpPr>
        <xdr:cNvPr id="311" name="直線コネクタ 310">
          <a:extLst>
            <a:ext uri="{FF2B5EF4-FFF2-40B4-BE49-F238E27FC236}">
              <a16:creationId xmlns:a16="http://schemas.microsoft.com/office/drawing/2014/main" id="{6EB4CE65-867E-446F-A391-1CC136A9D5B7}"/>
            </a:ext>
          </a:extLst>
        </xdr:cNvPr>
        <xdr:cNvCxnSpPr/>
      </xdr:nvCxnSpPr>
      <xdr:spPr>
        <a:xfrm>
          <a:off x="2019300" y="14518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23495</xdr:rowOff>
    </xdr:from>
    <xdr:to>
      <xdr:col>6</xdr:col>
      <xdr:colOff>38100</xdr:colOff>
      <xdr:row>84</xdr:row>
      <xdr:rowOff>125095</xdr:rowOff>
    </xdr:to>
    <xdr:sp macro="" textlink="">
      <xdr:nvSpPr>
        <xdr:cNvPr id="312" name="楕円 311">
          <a:extLst>
            <a:ext uri="{FF2B5EF4-FFF2-40B4-BE49-F238E27FC236}">
              <a16:creationId xmlns:a16="http://schemas.microsoft.com/office/drawing/2014/main" id="{43F8D6CC-FDA3-42D1-A4CD-05FDB0CB2670}"/>
            </a:ext>
          </a:extLst>
        </xdr:cNvPr>
        <xdr:cNvSpPr/>
      </xdr:nvSpPr>
      <xdr:spPr>
        <a:xfrm>
          <a:off x="1079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74295</xdr:rowOff>
    </xdr:from>
    <xdr:to>
      <xdr:col>10</xdr:col>
      <xdr:colOff>114300</xdr:colOff>
      <xdr:row>84</xdr:row>
      <xdr:rowOff>116205</xdr:rowOff>
    </xdr:to>
    <xdr:cxnSp macro="">
      <xdr:nvCxnSpPr>
        <xdr:cNvPr id="313" name="直線コネクタ 312">
          <a:extLst>
            <a:ext uri="{FF2B5EF4-FFF2-40B4-BE49-F238E27FC236}">
              <a16:creationId xmlns:a16="http://schemas.microsoft.com/office/drawing/2014/main" id="{3E0E468D-66A7-41E6-AE40-EBDCC4B793CC}"/>
            </a:ext>
          </a:extLst>
        </xdr:cNvPr>
        <xdr:cNvCxnSpPr/>
      </xdr:nvCxnSpPr>
      <xdr:spPr>
        <a:xfrm>
          <a:off x="1130300" y="144760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107332</xdr:rowOff>
    </xdr:from>
    <xdr:ext cx="405111" cy="259045"/>
    <xdr:sp macro="" textlink="">
      <xdr:nvSpPr>
        <xdr:cNvPr id="314" name="n_1aveValue【公営住宅】&#10;有形固定資産減価償却率">
          <a:extLst>
            <a:ext uri="{FF2B5EF4-FFF2-40B4-BE49-F238E27FC236}">
              <a16:creationId xmlns:a16="http://schemas.microsoft.com/office/drawing/2014/main" id="{A7F48CF8-F22C-4F41-8230-F01645052493}"/>
            </a:ext>
          </a:extLst>
        </xdr:cNvPr>
        <xdr:cNvSpPr txBox="1"/>
      </xdr:nvSpPr>
      <xdr:spPr>
        <a:xfrm>
          <a:off x="35820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公営住宅】&#10;有形固定資産減価償却率">
          <a:extLst>
            <a:ext uri="{FF2B5EF4-FFF2-40B4-BE49-F238E27FC236}">
              <a16:creationId xmlns:a16="http://schemas.microsoft.com/office/drawing/2014/main" id="{7E83B1BB-1DA4-47EA-8041-04046846DCF6}"/>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316" name="n_3aveValue【公営住宅】&#10;有形固定資産減価償却率">
          <a:extLst>
            <a:ext uri="{FF2B5EF4-FFF2-40B4-BE49-F238E27FC236}">
              <a16:creationId xmlns:a16="http://schemas.microsoft.com/office/drawing/2014/main" id="{A9477868-DB5C-4C9B-8DD3-2EE1B2183036}"/>
            </a:ext>
          </a:extLst>
        </xdr:cNvPr>
        <xdr:cNvSpPr txBox="1"/>
      </xdr:nvSpPr>
      <xdr:spPr>
        <a:xfrm>
          <a:off x="18167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7" name="n_4aveValue【公営住宅】&#10;有形固定資産減価償却率">
          <a:extLst>
            <a:ext uri="{FF2B5EF4-FFF2-40B4-BE49-F238E27FC236}">
              <a16:creationId xmlns:a16="http://schemas.microsoft.com/office/drawing/2014/main" id="{ACF38B27-CF2C-4284-950F-169D31A6F733}"/>
            </a:ext>
          </a:extLst>
        </xdr:cNvPr>
        <xdr:cNvSpPr txBox="1"/>
      </xdr:nvSpPr>
      <xdr:spPr>
        <a:xfrm>
          <a:off x="927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62882</xdr:rowOff>
    </xdr:from>
    <xdr:ext cx="405111" cy="259045"/>
    <xdr:sp macro="" textlink="">
      <xdr:nvSpPr>
        <xdr:cNvPr id="318" name="n_1mainValue【公営住宅】&#10;有形固定資産減価償却率">
          <a:extLst>
            <a:ext uri="{FF2B5EF4-FFF2-40B4-BE49-F238E27FC236}">
              <a16:creationId xmlns:a16="http://schemas.microsoft.com/office/drawing/2014/main" id="{7315B2D6-0D0F-4A5D-B828-BB40C026DBA7}"/>
            </a:ext>
          </a:extLst>
        </xdr:cNvPr>
        <xdr:cNvSpPr txBox="1"/>
      </xdr:nvSpPr>
      <xdr:spPr>
        <a:xfrm>
          <a:off x="35820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24782</xdr:rowOff>
    </xdr:from>
    <xdr:ext cx="405111" cy="259045"/>
    <xdr:sp macro="" textlink="">
      <xdr:nvSpPr>
        <xdr:cNvPr id="319" name="n_2mainValue【公営住宅】&#10;有形固定資産減価償却率">
          <a:extLst>
            <a:ext uri="{FF2B5EF4-FFF2-40B4-BE49-F238E27FC236}">
              <a16:creationId xmlns:a16="http://schemas.microsoft.com/office/drawing/2014/main" id="{5EB3FD9C-AB91-41E9-9007-B383FAB0A5E6}"/>
            </a:ext>
          </a:extLst>
        </xdr:cNvPr>
        <xdr:cNvSpPr txBox="1"/>
      </xdr:nvSpPr>
      <xdr:spPr>
        <a:xfrm>
          <a:off x="27057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158132</xdr:rowOff>
    </xdr:from>
    <xdr:ext cx="405111" cy="259045"/>
    <xdr:sp macro="" textlink="">
      <xdr:nvSpPr>
        <xdr:cNvPr id="320" name="n_3mainValue【公営住宅】&#10;有形固定資産減価償却率">
          <a:extLst>
            <a:ext uri="{FF2B5EF4-FFF2-40B4-BE49-F238E27FC236}">
              <a16:creationId xmlns:a16="http://schemas.microsoft.com/office/drawing/2014/main" id="{CCAEB150-981A-4544-833E-31B65F5410EB}"/>
            </a:ext>
          </a:extLst>
        </xdr:cNvPr>
        <xdr:cNvSpPr txBox="1"/>
      </xdr:nvSpPr>
      <xdr:spPr>
        <a:xfrm>
          <a:off x="1816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116222</xdr:rowOff>
    </xdr:from>
    <xdr:ext cx="405111" cy="259045"/>
    <xdr:sp macro="" textlink="">
      <xdr:nvSpPr>
        <xdr:cNvPr id="321" name="n_4mainValue【公営住宅】&#10;有形固定資産減価償却率">
          <a:extLst>
            <a:ext uri="{FF2B5EF4-FFF2-40B4-BE49-F238E27FC236}">
              <a16:creationId xmlns:a16="http://schemas.microsoft.com/office/drawing/2014/main" id="{6BDB82D8-B852-43B6-9BB9-82E12AF7587E}"/>
            </a:ext>
          </a:extLst>
        </xdr:cNvPr>
        <xdr:cNvSpPr txBox="1"/>
      </xdr:nvSpPr>
      <xdr:spPr>
        <a:xfrm>
          <a:off x="9277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E567C4D-4754-4778-AEFD-79FDDD4E01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B40EEB0-6D0B-4FB1-9CCE-5D2BF5061AE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94B7D3E-63DB-4417-AB43-10A846A1EB7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799C07D-7EA3-47B9-A3BB-9730780B98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E69A9ED-0C23-49A3-83A1-74AF9FBC34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7D32AD6-20ED-4FA6-96E8-E4379B4FCA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C54DB02-A2A0-4F25-BB6A-BAF9A1C34E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7FD7F9E-C1F0-45E5-AC55-A150236463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95F0A97-EA0C-4178-83FE-7E399E0177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3146544-1FFA-40A3-BC2F-93B644858AE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D0E7D929-E49A-4BAF-AE33-E1D1F245F32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C87E2955-F312-4190-B843-830B6678B73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2FD20080-23BD-46CE-9843-1B07ECE7E32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325E04E9-FED6-4C3A-B39E-4C0D272262A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3B1981F9-4F39-4974-A396-AB04EF986FE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25F24260-FF53-4FF9-8EA7-5496F404A04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233F431-9CA7-49D6-B832-0A8784107E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A2EB789-9CF6-4320-8167-7201F90EC2B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88AEE9A5-C8CC-417F-8458-F6214A94AD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341" name="直線コネクタ 340">
          <a:extLst>
            <a:ext uri="{FF2B5EF4-FFF2-40B4-BE49-F238E27FC236}">
              <a16:creationId xmlns:a16="http://schemas.microsoft.com/office/drawing/2014/main" id="{D3C5D83A-EF0A-4871-98E2-5A862D013484}"/>
            </a:ext>
          </a:extLst>
        </xdr:cNvPr>
        <xdr:cNvCxnSpPr/>
      </xdr:nvCxnSpPr>
      <xdr:spPr>
        <a:xfrm flipV="1">
          <a:off x="10476865" y="133654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a:extLst>
            <a:ext uri="{FF2B5EF4-FFF2-40B4-BE49-F238E27FC236}">
              <a16:creationId xmlns:a16="http://schemas.microsoft.com/office/drawing/2014/main" id="{537B89DC-FA86-4C84-9023-632C6CE12E4E}"/>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a:extLst>
            <a:ext uri="{FF2B5EF4-FFF2-40B4-BE49-F238E27FC236}">
              <a16:creationId xmlns:a16="http://schemas.microsoft.com/office/drawing/2014/main" id="{2021A358-C3CB-46B5-8F6B-06E9A9EBA147}"/>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4" name="【公営住宅】&#10;一人当たり面積最大値テキスト">
          <a:extLst>
            <a:ext uri="{FF2B5EF4-FFF2-40B4-BE49-F238E27FC236}">
              <a16:creationId xmlns:a16="http://schemas.microsoft.com/office/drawing/2014/main" id="{F5D02BC8-9670-441B-A41E-2FA140FE38ED}"/>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5" name="直線コネクタ 344">
          <a:extLst>
            <a:ext uri="{FF2B5EF4-FFF2-40B4-BE49-F238E27FC236}">
              <a16:creationId xmlns:a16="http://schemas.microsoft.com/office/drawing/2014/main" id="{3B566FBE-19F0-4C81-B77D-E0B380023D41}"/>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31894</xdr:rowOff>
    </xdr:from>
    <xdr:ext cx="469744" cy="259045"/>
    <xdr:sp macro="" textlink="">
      <xdr:nvSpPr>
        <xdr:cNvPr id="346" name="【公営住宅】&#10;一人当たり面積平均値テキスト">
          <a:extLst>
            <a:ext uri="{FF2B5EF4-FFF2-40B4-BE49-F238E27FC236}">
              <a16:creationId xmlns:a16="http://schemas.microsoft.com/office/drawing/2014/main" id="{84876435-6964-4E36-BD79-6CCFFB4A31B0}"/>
            </a:ext>
          </a:extLst>
        </xdr:cNvPr>
        <xdr:cNvSpPr txBox="1"/>
      </xdr:nvSpPr>
      <xdr:spPr>
        <a:xfrm>
          <a:off x="10515600" y="1391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347" name="フローチャート: 判断 346">
          <a:extLst>
            <a:ext uri="{FF2B5EF4-FFF2-40B4-BE49-F238E27FC236}">
              <a16:creationId xmlns:a16="http://schemas.microsoft.com/office/drawing/2014/main" id="{B8312C90-0F35-4FE7-8A8E-0A7C3294249B}"/>
            </a:ext>
          </a:extLst>
        </xdr:cNvPr>
        <xdr:cNvSpPr/>
      </xdr:nvSpPr>
      <xdr:spPr>
        <a:xfrm>
          <a:off x="10426700" y="1406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348" name="フローチャート: 判断 347">
          <a:extLst>
            <a:ext uri="{FF2B5EF4-FFF2-40B4-BE49-F238E27FC236}">
              <a16:creationId xmlns:a16="http://schemas.microsoft.com/office/drawing/2014/main" id="{F74E9237-49AC-49E1-A67F-4BE2AAF5DC09}"/>
            </a:ext>
          </a:extLst>
        </xdr:cNvPr>
        <xdr:cNvSpPr/>
      </xdr:nvSpPr>
      <xdr:spPr>
        <a:xfrm>
          <a:off x="9588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349" name="フローチャート: 判断 348">
          <a:extLst>
            <a:ext uri="{FF2B5EF4-FFF2-40B4-BE49-F238E27FC236}">
              <a16:creationId xmlns:a16="http://schemas.microsoft.com/office/drawing/2014/main" id="{67A6FE34-C1F2-4672-9511-7E9C19522333}"/>
            </a:ext>
          </a:extLst>
        </xdr:cNvPr>
        <xdr:cNvSpPr/>
      </xdr:nvSpPr>
      <xdr:spPr>
        <a:xfrm>
          <a:off x="869950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50" name="フローチャート: 判断 349">
          <a:extLst>
            <a:ext uri="{FF2B5EF4-FFF2-40B4-BE49-F238E27FC236}">
              <a16:creationId xmlns:a16="http://schemas.microsoft.com/office/drawing/2014/main" id="{175EF254-E83F-4DDE-AAA4-0052EEC1F813}"/>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51" name="フローチャート: 判断 350">
          <a:extLst>
            <a:ext uri="{FF2B5EF4-FFF2-40B4-BE49-F238E27FC236}">
              <a16:creationId xmlns:a16="http://schemas.microsoft.com/office/drawing/2014/main" id="{E6ED06C0-6758-4ADD-A301-4BE18C18D7A5}"/>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E52DD77-4691-4DDE-ACCA-2B838C7370B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EAE8683-BDAB-4498-B18A-38594B8548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650DF36-5327-438D-BD1F-4F1CB02D1D3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76992A0-AFF6-4E7B-B647-7D21F00084F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2BD6AE6-9D2B-4BB2-B39E-4ECA74FB8BD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122746</xdr:rowOff>
    </xdr:from>
    <xdr:to>
      <xdr:col>55</xdr:col>
      <xdr:colOff>50800</xdr:colOff>
      <xdr:row>83</xdr:row>
      <xdr:rowOff>52896</xdr:rowOff>
    </xdr:to>
    <xdr:sp macro="" textlink="">
      <xdr:nvSpPr>
        <xdr:cNvPr id="357" name="楕円 356">
          <a:extLst>
            <a:ext uri="{FF2B5EF4-FFF2-40B4-BE49-F238E27FC236}">
              <a16:creationId xmlns:a16="http://schemas.microsoft.com/office/drawing/2014/main" id="{E5680D70-EC88-4A0F-B996-53F80F039170}"/>
            </a:ext>
          </a:extLst>
        </xdr:cNvPr>
        <xdr:cNvSpPr/>
      </xdr:nvSpPr>
      <xdr:spPr>
        <a:xfrm>
          <a:off x="10426700" y="1418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101173</xdr:rowOff>
    </xdr:from>
    <xdr:ext cx="469744" cy="259045"/>
    <xdr:sp macro="" textlink="">
      <xdr:nvSpPr>
        <xdr:cNvPr id="358" name="【公営住宅】&#10;一人当たり面積該当値テキスト">
          <a:extLst>
            <a:ext uri="{FF2B5EF4-FFF2-40B4-BE49-F238E27FC236}">
              <a16:creationId xmlns:a16="http://schemas.microsoft.com/office/drawing/2014/main" id="{B4426FF3-AAF4-4167-939F-AC50B082ED5E}"/>
            </a:ext>
          </a:extLst>
        </xdr:cNvPr>
        <xdr:cNvSpPr txBox="1"/>
      </xdr:nvSpPr>
      <xdr:spPr>
        <a:xfrm>
          <a:off x="10515600" y="1416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131318</xdr:rowOff>
    </xdr:from>
    <xdr:to>
      <xdr:col>50</xdr:col>
      <xdr:colOff>165100</xdr:colOff>
      <xdr:row>83</xdr:row>
      <xdr:rowOff>61468</xdr:rowOff>
    </xdr:to>
    <xdr:sp macro="" textlink="">
      <xdr:nvSpPr>
        <xdr:cNvPr id="359" name="楕円 358">
          <a:extLst>
            <a:ext uri="{FF2B5EF4-FFF2-40B4-BE49-F238E27FC236}">
              <a16:creationId xmlns:a16="http://schemas.microsoft.com/office/drawing/2014/main" id="{2019E402-DB59-4BC5-B70E-D340197C7649}"/>
            </a:ext>
          </a:extLst>
        </xdr:cNvPr>
        <xdr:cNvSpPr/>
      </xdr:nvSpPr>
      <xdr:spPr>
        <a:xfrm>
          <a:off x="9588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2096</xdr:rowOff>
    </xdr:from>
    <xdr:to>
      <xdr:col>55</xdr:col>
      <xdr:colOff>0</xdr:colOff>
      <xdr:row>83</xdr:row>
      <xdr:rowOff>10668</xdr:rowOff>
    </xdr:to>
    <xdr:cxnSp macro="">
      <xdr:nvCxnSpPr>
        <xdr:cNvPr id="360" name="直線コネクタ 359">
          <a:extLst>
            <a:ext uri="{FF2B5EF4-FFF2-40B4-BE49-F238E27FC236}">
              <a16:creationId xmlns:a16="http://schemas.microsoft.com/office/drawing/2014/main" id="{21CD2098-62D6-4A43-8FFA-B3139010B99D}"/>
            </a:ext>
          </a:extLst>
        </xdr:cNvPr>
        <xdr:cNvCxnSpPr/>
      </xdr:nvCxnSpPr>
      <xdr:spPr>
        <a:xfrm flipV="1">
          <a:off x="9639300" y="14232446"/>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141605</xdr:rowOff>
    </xdr:from>
    <xdr:to>
      <xdr:col>46</xdr:col>
      <xdr:colOff>38100</xdr:colOff>
      <xdr:row>83</xdr:row>
      <xdr:rowOff>71755</xdr:rowOff>
    </xdr:to>
    <xdr:sp macro="" textlink="">
      <xdr:nvSpPr>
        <xdr:cNvPr id="361" name="楕円 360">
          <a:extLst>
            <a:ext uri="{FF2B5EF4-FFF2-40B4-BE49-F238E27FC236}">
              <a16:creationId xmlns:a16="http://schemas.microsoft.com/office/drawing/2014/main" id="{AE4722E4-6668-469E-A6FA-A7EF03C28A83}"/>
            </a:ext>
          </a:extLst>
        </xdr:cNvPr>
        <xdr:cNvSpPr/>
      </xdr:nvSpPr>
      <xdr:spPr>
        <a:xfrm>
          <a:off x="8699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xdr:rowOff>
    </xdr:from>
    <xdr:to>
      <xdr:col>50</xdr:col>
      <xdr:colOff>114300</xdr:colOff>
      <xdr:row>83</xdr:row>
      <xdr:rowOff>20955</xdr:rowOff>
    </xdr:to>
    <xdr:cxnSp macro="">
      <xdr:nvCxnSpPr>
        <xdr:cNvPr id="362" name="直線コネクタ 361">
          <a:extLst>
            <a:ext uri="{FF2B5EF4-FFF2-40B4-BE49-F238E27FC236}">
              <a16:creationId xmlns:a16="http://schemas.microsoft.com/office/drawing/2014/main" id="{A336DF16-FA44-4E89-95FC-07CF9EE00CDC}"/>
            </a:ext>
          </a:extLst>
        </xdr:cNvPr>
        <xdr:cNvCxnSpPr/>
      </xdr:nvCxnSpPr>
      <xdr:spPr>
        <a:xfrm flipV="1">
          <a:off x="8750300" y="1424101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363" name="楕円 362">
          <a:extLst>
            <a:ext uri="{FF2B5EF4-FFF2-40B4-BE49-F238E27FC236}">
              <a16:creationId xmlns:a16="http://schemas.microsoft.com/office/drawing/2014/main" id="{1375777A-08D9-47CE-9500-03F4E940F908}"/>
            </a:ext>
          </a:extLst>
        </xdr:cNvPr>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20955</xdr:rowOff>
    </xdr:from>
    <xdr:to>
      <xdr:col>45</xdr:col>
      <xdr:colOff>177800</xdr:colOff>
      <xdr:row>83</xdr:row>
      <xdr:rowOff>26670</xdr:rowOff>
    </xdr:to>
    <xdr:cxnSp macro="">
      <xdr:nvCxnSpPr>
        <xdr:cNvPr id="364" name="直線コネクタ 363">
          <a:extLst>
            <a:ext uri="{FF2B5EF4-FFF2-40B4-BE49-F238E27FC236}">
              <a16:creationId xmlns:a16="http://schemas.microsoft.com/office/drawing/2014/main" id="{2EE76F3B-1A89-4521-8E4A-3C9C64C32C16}"/>
            </a:ext>
          </a:extLst>
        </xdr:cNvPr>
        <xdr:cNvCxnSpPr/>
      </xdr:nvCxnSpPr>
      <xdr:spPr>
        <a:xfrm flipV="1">
          <a:off x="7861300" y="142513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154750</xdr:rowOff>
    </xdr:from>
    <xdr:to>
      <xdr:col>36</xdr:col>
      <xdr:colOff>165100</xdr:colOff>
      <xdr:row>83</xdr:row>
      <xdr:rowOff>84900</xdr:rowOff>
    </xdr:to>
    <xdr:sp macro="" textlink="">
      <xdr:nvSpPr>
        <xdr:cNvPr id="365" name="楕円 364">
          <a:extLst>
            <a:ext uri="{FF2B5EF4-FFF2-40B4-BE49-F238E27FC236}">
              <a16:creationId xmlns:a16="http://schemas.microsoft.com/office/drawing/2014/main" id="{C3970198-B20A-4915-96CC-564FD26A90EC}"/>
            </a:ext>
          </a:extLst>
        </xdr:cNvPr>
        <xdr:cNvSpPr/>
      </xdr:nvSpPr>
      <xdr:spPr>
        <a:xfrm>
          <a:off x="6921500" y="142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83</xdr:row>
      <xdr:rowOff>34100</xdr:rowOff>
    </xdr:to>
    <xdr:cxnSp macro="">
      <xdr:nvCxnSpPr>
        <xdr:cNvPr id="366" name="直線コネクタ 365">
          <a:extLst>
            <a:ext uri="{FF2B5EF4-FFF2-40B4-BE49-F238E27FC236}">
              <a16:creationId xmlns:a16="http://schemas.microsoft.com/office/drawing/2014/main" id="{AB573230-97AE-4974-98D0-EEF9BAC43860}"/>
            </a:ext>
          </a:extLst>
        </xdr:cNvPr>
        <xdr:cNvCxnSpPr/>
      </xdr:nvCxnSpPr>
      <xdr:spPr>
        <a:xfrm flipV="1">
          <a:off x="6972300" y="1425702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145432</xdr:rowOff>
    </xdr:from>
    <xdr:ext cx="469744" cy="259045"/>
    <xdr:sp macro="" textlink="">
      <xdr:nvSpPr>
        <xdr:cNvPr id="367" name="n_1aveValue【公営住宅】&#10;一人当たり面積">
          <a:extLst>
            <a:ext uri="{FF2B5EF4-FFF2-40B4-BE49-F238E27FC236}">
              <a16:creationId xmlns:a16="http://schemas.microsoft.com/office/drawing/2014/main" id="{56DF322F-A3A0-4A9C-81F9-B2A60AAA0F34}"/>
            </a:ext>
          </a:extLst>
        </xdr:cNvPr>
        <xdr:cNvSpPr txBox="1"/>
      </xdr:nvSpPr>
      <xdr:spPr>
        <a:xfrm>
          <a:off x="93917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35704</xdr:rowOff>
    </xdr:from>
    <xdr:ext cx="469744" cy="259045"/>
    <xdr:sp macro="" textlink="">
      <xdr:nvSpPr>
        <xdr:cNvPr id="368" name="n_2aveValue【公営住宅】&#10;一人当たり面積">
          <a:extLst>
            <a:ext uri="{FF2B5EF4-FFF2-40B4-BE49-F238E27FC236}">
              <a16:creationId xmlns:a16="http://schemas.microsoft.com/office/drawing/2014/main" id="{50FAD042-9CB8-41D0-BA86-214210E96798}"/>
            </a:ext>
          </a:extLst>
        </xdr:cNvPr>
        <xdr:cNvSpPr txBox="1"/>
      </xdr:nvSpPr>
      <xdr:spPr>
        <a:xfrm>
          <a:off x="8515427" y="139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69" name="n_3aveValue【公営住宅】&#10;一人当たり面積">
          <a:extLst>
            <a:ext uri="{FF2B5EF4-FFF2-40B4-BE49-F238E27FC236}">
              <a16:creationId xmlns:a16="http://schemas.microsoft.com/office/drawing/2014/main" id="{64FB5747-889A-4BB2-8F8D-3B827F7E102A}"/>
            </a:ext>
          </a:extLst>
        </xdr:cNvPr>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4590</xdr:rowOff>
    </xdr:from>
    <xdr:ext cx="469744" cy="259045"/>
    <xdr:sp macro="" textlink="">
      <xdr:nvSpPr>
        <xdr:cNvPr id="370" name="n_4aveValue【公営住宅】&#10;一人当たり面積">
          <a:extLst>
            <a:ext uri="{FF2B5EF4-FFF2-40B4-BE49-F238E27FC236}">
              <a16:creationId xmlns:a16="http://schemas.microsoft.com/office/drawing/2014/main" id="{B8437972-3F3B-4AC8-AF97-2BB72EDAF1D5}"/>
            </a:ext>
          </a:extLst>
        </xdr:cNvPr>
        <xdr:cNvSpPr txBox="1"/>
      </xdr:nvSpPr>
      <xdr:spPr>
        <a:xfrm>
          <a:off x="6737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52595</xdr:rowOff>
    </xdr:from>
    <xdr:ext cx="469744" cy="259045"/>
    <xdr:sp macro="" textlink="">
      <xdr:nvSpPr>
        <xdr:cNvPr id="371" name="n_1mainValue【公営住宅】&#10;一人当たり面積">
          <a:extLst>
            <a:ext uri="{FF2B5EF4-FFF2-40B4-BE49-F238E27FC236}">
              <a16:creationId xmlns:a16="http://schemas.microsoft.com/office/drawing/2014/main" id="{BE48B37A-261D-432F-9BCB-F2894EDF3C4A}"/>
            </a:ext>
          </a:extLst>
        </xdr:cNvPr>
        <xdr:cNvSpPr txBox="1"/>
      </xdr:nvSpPr>
      <xdr:spPr>
        <a:xfrm>
          <a:off x="9391727" y="142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62882</xdr:rowOff>
    </xdr:from>
    <xdr:ext cx="469744" cy="259045"/>
    <xdr:sp macro="" textlink="">
      <xdr:nvSpPr>
        <xdr:cNvPr id="372" name="n_2mainValue【公営住宅】&#10;一人当たり面積">
          <a:extLst>
            <a:ext uri="{FF2B5EF4-FFF2-40B4-BE49-F238E27FC236}">
              <a16:creationId xmlns:a16="http://schemas.microsoft.com/office/drawing/2014/main" id="{FC0034F6-D3CB-4843-A109-4A024E05D6B0}"/>
            </a:ext>
          </a:extLst>
        </xdr:cNvPr>
        <xdr:cNvSpPr txBox="1"/>
      </xdr:nvSpPr>
      <xdr:spPr>
        <a:xfrm>
          <a:off x="8515427" y="1429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73" name="n_3mainValue【公営住宅】&#10;一人当たり面積">
          <a:extLst>
            <a:ext uri="{FF2B5EF4-FFF2-40B4-BE49-F238E27FC236}">
              <a16:creationId xmlns:a16="http://schemas.microsoft.com/office/drawing/2014/main" id="{43676AE6-9EF3-42A9-A4A5-BEC167342A7D}"/>
            </a:ext>
          </a:extLst>
        </xdr:cNvPr>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101427</xdr:rowOff>
    </xdr:from>
    <xdr:ext cx="469744" cy="259045"/>
    <xdr:sp macro="" textlink="">
      <xdr:nvSpPr>
        <xdr:cNvPr id="374" name="n_4mainValue【公営住宅】&#10;一人当たり面積">
          <a:extLst>
            <a:ext uri="{FF2B5EF4-FFF2-40B4-BE49-F238E27FC236}">
              <a16:creationId xmlns:a16="http://schemas.microsoft.com/office/drawing/2014/main" id="{CCDD4F78-B073-42C3-A3B1-A02FEE3C9F6C}"/>
            </a:ext>
          </a:extLst>
        </xdr:cNvPr>
        <xdr:cNvSpPr txBox="1"/>
      </xdr:nvSpPr>
      <xdr:spPr>
        <a:xfrm>
          <a:off x="6737427" y="1398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9778339-CED8-4B15-9741-2ABC189CEA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87B3900-2E31-4763-9C8F-C46F8F2C19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79CCD6D-4EEB-46DB-AEDD-8CF489F9623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CFDC7EF-4F2A-43FE-8264-CD0A7A501C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AD5A711-E015-44D0-AEA1-8213A6FCFEC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FA13A0D-AD35-4749-A5A4-AA41F38767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F38D7BF-EBC8-4EA9-B537-9EE56D9CCFD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B59E465-A99B-4D21-84AA-965D78E8896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F914B47C-0699-4D78-A93E-356C7A219A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9C682202-6D2E-41D0-B19C-F7352C21BD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F6C82447-2520-4C3A-A3EA-408C1897CD4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92248AD5-972D-401C-BC6C-8CF5C6DB4C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2E1B381F-FEC0-400D-AF4A-5A525C6513E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8873E361-7788-478C-88E8-6F9C2F5D14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C4092D03-8AC7-402C-BE04-2DC5B6108D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DFB227F7-1C86-4386-B622-195CF6E4C1A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C82AFDE-A4D9-4A2A-B1DC-4E997788045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60FD1D02-C846-4BC7-AC73-74B58F193B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AFD919E7-A3C9-4EC2-8B61-D42001DB0B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F61FCB17-6C6E-4F96-A4FD-50BBCFADD06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AD6E306-9BDA-4042-94F7-BE8CB0ED92D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E714AA2-9B94-4C5D-9E4C-1CC0B01E2BF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9A29D96-2307-4C7C-8F64-B4B27162FE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C655364-7441-47B4-9BDE-FAB2291C63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9EC167F7-68BF-436E-A20E-2AFD06F8B9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D03892A2-477A-4508-BB79-FD241BE5A3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CFE8E0E-683B-48BB-BA5F-D29912677AB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06091E69-EB40-4CF3-84AF-504CE14DD4D3}"/>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084CEE56-BA6D-4152-9619-E0FBFD97DD26}"/>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F3732679-258A-462A-AB35-90FD4A56AD6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422DE892-C26B-4ABF-9CA3-C1974E36A2C4}"/>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3128C1E8-0EDA-4EC4-B2FB-AF7CA8FF3C6C}"/>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2C748B18-4F69-4D64-9357-4AB678BEF3F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240B3F6E-841B-498B-9DDE-688AF99EBD66}"/>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BFCFFFFC-B811-4005-ABB6-D748C94D264A}"/>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8DD1661D-A6E8-4F28-9155-C980D5BC02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07056C9A-A3A6-492C-A716-CC4A406562A8}"/>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7BA12FB3-06AD-4293-81F5-763F6002473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30480</xdr:rowOff>
    </xdr:from>
    <xdr:to>
      <xdr:col>85</xdr:col>
      <xdr:colOff>126364</xdr:colOff>
      <xdr:row>41</xdr:row>
      <xdr:rowOff>133350</xdr:rowOff>
    </xdr:to>
    <xdr:cxnSp macro="">
      <xdr:nvCxnSpPr>
        <xdr:cNvPr id="413" name="直線コネクタ 412">
          <a:extLst>
            <a:ext uri="{FF2B5EF4-FFF2-40B4-BE49-F238E27FC236}">
              <a16:creationId xmlns:a16="http://schemas.microsoft.com/office/drawing/2014/main" id="{5C23AB7F-843E-498B-963C-6AB8F2859170}"/>
            </a:ext>
          </a:extLst>
        </xdr:cNvPr>
        <xdr:cNvCxnSpPr/>
      </xdr:nvCxnSpPr>
      <xdr:spPr>
        <a:xfrm flipV="1">
          <a:off x="16318864" y="56883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57658BBA-DC0C-4B72-A1D3-90E5FD1E9D90}"/>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5" name="直線コネクタ 414">
          <a:extLst>
            <a:ext uri="{FF2B5EF4-FFF2-40B4-BE49-F238E27FC236}">
              <a16:creationId xmlns:a16="http://schemas.microsoft.com/office/drawing/2014/main" id="{FEFA085E-5653-456A-92F9-9BC18849E1F4}"/>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148607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E98D7FDE-523E-4790-99ED-4B126EE259E9}"/>
            </a:ext>
          </a:extLst>
        </xdr:cNvPr>
        <xdr:cNvSpPr txBox="1"/>
      </xdr:nvSpPr>
      <xdr:spPr>
        <a:xfrm>
          <a:off x="16357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30480</xdr:rowOff>
    </xdr:from>
    <xdr:to>
      <xdr:col>86</xdr:col>
      <xdr:colOff>25400</xdr:colOff>
      <xdr:row>33</xdr:row>
      <xdr:rowOff>30480</xdr:rowOff>
    </xdr:to>
    <xdr:cxnSp macro="">
      <xdr:nvCxnSpPr>
        <xdr:cNvPr id="417" name="直線コネクタ 416">
          <a:extLst>
            <a:ext uri="{FF2B5EF4-FFF2-40B4-BE49-F238E27FC236}">
              <a16:creationId xmlns:a16="http://schemas.microsoft.com/office/drawing/2014/main" id="{2AEEA0FE-F5FB-4495-B65D-7A13D0CE9219}"/>
            </a:ext>
          </a:extLst>
        </xdr:cNvPr>
        <xdr:cNvCxnSpPr/>
      </xdr:nvCxnSpPr>
      <xdr:spPr>
        <a:xfrm>
          <a:off x="16230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44975</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6BEFFD5A-640E-4287-A8D9-6DBA2ED841FA}"/>
            </a:ext>
          </a:extLst>
        </xdr:cNvPr>
        <xdr:cNvSpPr txBox="1"/>
      </xdr:nvSpPr>
      <xdr:spPr>
        <a:xfrm>
          <a:off x="16357600" y="6217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66548</xdr:rowOff>
    </xdr:from>
    <xdr:to>
      <xdr:col>85</xdr:col>
      <xdr:colOff>177800</xdr:colOff>
      <xdr:row>36</xdr:row>
      <xdr:rowOff>168148</xdr:rowOff>
    </xdr:to>
    <xdr:sp macro="" textlink="">
      <xdr:nvSpPr>
        <xdr:cNvPr id="419" name="フローチャート: 判断 418">
          <a:extLst>
            <a:ext uri="{FF2B5EF4-FFF2-40B4-BE49-F238E27FC236}">
              <a16:creationId xmlns:a16="http://schemas.microsoft.com/office/drawing/2014/main" id="{79839DDB-5A0F-4EFF-B6C8-6E4318E0944E}"/>
            </a:ext>
          </a:extLst>
        </xdr:cNvPr>
        <xdr:cNvSpPr/>
      </xdr:nvSpPr>
      <xdr:spPr>
        <a:xfrm>
          <a:off x="162687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420" name="フローチャート: 判断 419">
          <a:extLst>
            <a:ext uri="{FF2B5EF4-FFF2-40B4-BE49-F238E27FC236}">
              <a16:creationId xmlns:a16="http://schemas.microsoft.com/office/drawing/2014/main" id="{AD2CD04E-71FE-47C5-9C70-97033CBE5362}"/>
            </a:ext>
          </a:extLst>
        </xdr:cNvPr>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39116</xdr:rowOff>
    </xdr:from>
    <xdr:to>
      <xdr:col>76</xdr:col>
      <xdr:colOff>165100</xdr:colOff>
      <xdr:row>36</xdr:row>
      <xdr:rowOff>140716</xdr:rowOff>
    </xdr:to>
    <xdr:sp macro="" textlink="">
      <xdr:nvSpPr>
        <xdr:cNvPr id="421" name="フローチャート: 判断 420">
          <a:extLst>
            <a:ext uri="{FF2B5EF4-FFF2-40B4-BE49-F238E27FC236}">
              <a16:creationId xmlns:a16="http://schemas.microsoft.com/office/drawing/2014/main" id="{77047AB6-1E05-4060-AA14-8FAE7DAC3B1A}"/>
            </a:ext>
          </a:extLst>
        </xdr:cNvPr>
        <xdr:cNvSpPr/>
      </xdr:nvSpPr>
      <xdr:spPr>
        <a:xfrm>
          <a:off x="14541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91694</xdr:rowOff>
    </xdr:from>
    <xdr:to>
      <xdr:col>72</xdr:col>
      <xdr:colOff>38100</xdr:colOff>
      <xdr:row>36</xdr:row>
      <xdr:rowOff>21844</xdr:rowOff>
    </xdr:to>
    <xdr:sp macro="" textlink="">
      <xdr:nvSpPr>
        <xdr:cNvPr id="422" name="フローチャート: 判断 421">
          <a:extLst>
            <a:ext uri="{FF2B5EF4-FFF2-40B4-BE49-F238E27FC236}">
              <a16:creationId xmlns:a16="http://schemas.microsoft.com/office/drawing/2014/main" id="{922B6330-4BD3-448F-A24B-B857EE2234EB}"/>
            </a:ext>
          </a:extLst>
        </xdr:cNvPr>
        <xdr:cNvSpPr/>
      </xdr:nvSpPr>
      <xdr:spPr>
        <a:xfrm>
          <a:off x="13652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96266</xdr:rowOff>
    </xdr:from>
    <xdr:to>
      <xdr:col>67</xdr:col>
      <xdr:colOff>101600</xdr:colOff>
      <xdr:row>36</xdr:row>
      <xdr:rowOff>26416</xdr:rowOff>
    </xdr:to>
    <xdr:sp macro="" textlink="">
      <xdr:nvSpPr>
        <xdr:cNvPr id="423" name="フローチャート: 判断 422">
          <a:extLst>
            <a:ext uri="{FF2B5EF4-FFF2-40B4-BE49-F238E27FC236}">
              <a16:creationId xmlns:a16="http://schemas.microsoft.com/office/drawing/2014/main" id="{6DC96D91-4ED3-468B-931A-4ED8B0146B35}"/>
            </a:ext>
          </a:extLst>
        </xdr:cNvPr>
        <xdr:cNvSpPr/>
      </xdr:nvSpPr>
      <xdr:spPr>
        <a:xfrm>
          <a:off x="12763500" y="609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D22C32E-58A6-49DF-A5DF-6B87158264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ADA3317-8240-4BFB-AA5D-92FE1158C5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DB46BBC-8EC0-4601-AD73-42A5F7EE22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A20F298-449B-4ACF-99B4-55C339324D2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043C632-610F-48A0-ABD1-B1C07B719B5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61976</xdr:rowOff>
    </xdr:from>
    <xdr:to>
      <xdr:col>85</xdr:col>
      <xdr:colOff>177800</xdr:colOff>
      <xdr:row>36</xdr:row>
      <xdr:rowOff>163576</xdr:rowOff>
    </xdr:to>
    <xdr:sp macro="" textlink="">
      <xdr:nvSpPr>
        <xdr:cNvPr id="429" name="楕円 428">
          <a:extLst>
            <a:ext uri="{FF2B5EF4-FFF2-40B4-BE49-F238E27FC236}">
              <a16:creationId xmlns:a16="http://schemas.microsoft.com/office/drawing/2014/main" id="{A6C69B73-7D57-4DE2-AA91-5F0C52D66AE1}"/>
            </a:ext>
          </a:extLst>
        </xdr:cNvPr>
        <xdr:cNvSpPr/>
      </xdr:nvSpPr>
      <xdr:spPr>
        <a:xfrm>
          <a:off x="16268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84853</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A987E2CF-8A4D-46FE-83D0-998878E55987}"/>
            </a:ext>
          </a:extLst>
        </xdr:cNvPr>
        <xdr:cNvSpPr txBox="1"/>
      </xdr:nvSpPr>
      <xdr:spPr>
        <a:xfrm>
          <a:off x="16357600" y="60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xdr:rowOff>
    </xdr:from>
    <xdr:to>
      <xdr:col>81</xdr:col>
      <xdr:colOff>101600</xdr:colOff>
      <xdr:row>36</xdr:row>
      <xdr:rowOff>106426</xdr:rowOff>
    </xdr:to>
    <xdr:sp macro="" textlink="">
      <xdr:nvSpPr>
        <xdr:cNvPr id="431" name="楕円 430">
          <a:extLst>
            <a:ext uri="{FF2B5EF4-FFF2-40B4-BE49-F238E27FC236}">
              <a16:creationId xmlns:a16="http://schemas.microsoft.com/office/drawing/2014/main" id="{7F2B6878-6309-4BC7-BD68-CEA7C45570EA}"/>
            </a:ext>
          </a:extLst>
        </xdr:cNvPr>
        <xdr:cNvSpPr/>
      </xdr:nvSpPr>
      <xdr:spPr>
        <a:xfrm>
          <a:off x="15430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55626</xdr:rowOff>
    </xdr:from>
    <xdr:to>
      <xdr:col>85</xdr:col>
      <xdr:colOff>127000</xdr:colOff>
      <xdr:row>36</xdr:row>
      <xdr:rowOff>112776</xdr:rowOff>
    </xdr:to>
    <xdr:cxnSp macro="">
      <xdr:nvCxnSpPr>
        <xdr:cNvPr id="432" name="直線コネクタ 431">
          <a:extLst>
            <a:ext uri="{FF2B5EF4-FFF2-40B4-BE49-F238E27FC236}">
              <a16:creationId xmlns:a16="http://schemas.microsoft.com/office/drawing/2014/main" id="{8B4679D6-A936-4E29-8B87-975DA7EE5AAC}"/>
            </a:ext>
          </a:extLst>
        </xdr:cNvPr>
        <xdr:cNvCxnSpPr/>
      </xdr:nvCxnSpPr>
      <xdr:spPr>
        <a:xfrm>
          <a:off x="15481300" y="622782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119126</xdr:rowOff>
    </xdr:from>
    <xdr:to>
      <xdr:col>76</xdr:col>
      <xdr:colOff>165100</xdr:colOff>
      <xdr:row>36</xdr:row>
      <xdr:rowOff>49276</xdr:rowOff>
    </xdr:to>
    <xdr:sp macro="" textlink="">
      <xdr:nvSpPr>
        <xdr:cNvPr id="433" name="楕円 432">
          <a:extLst>
            <a:ext uri="{FF2B5EF4-FFF2-40B4-BE49-F238E27FC236}">
              <a16:creationId xmlns:a16="http://schemas.microsoft.com/office/drawing/2014/main" id="{35A0088C-D7DC-4E41-AE75-BDDB58C36264}"/>
            </a:ext>
          </a:extLst>
        </xdr:cNvPr>
        <xdr:cNvSpPr/>
      </xdr:nvSpPr>
      <xdr:spPr>
        <a:xfrm>
          <a:off x="14541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169926</xdr:rowOff>
    </xdr:from>
    <xdr:to>
      <xdr:col>81</xdr:col>
      <xdr:colOff>50800</xdr:colOff>
      <xdr:row>36</xdr:row>
      <xdr:rowOff>55626</xdr:rowOff>
    </xdr:to>
    <xdr:cxnSp macro="">
      <xdr:nvCxnSpPr>
        <xdr:cNvPr id="434" name="直線コネクタ 433">
          <a:extLst>
            <a:ext uri="{FF2B5EF4-FFF2-40B4-BE49-F238E27FC236}">
              <a16:creationId xmlns:a16="http://schemas.microsoft.com/office/drawing/2014/main" id="{64B7E9E7-1DB1-4F58-A23D-6BF82E2B36F8}"/>
            </a:ext>
          </a:extLst>
        </xdr:cNvPr>
        <xdr:cNvCxnSpPr/>
      </xdr:nvCxnSpPr>
      <xdr:spPr>
        <a:xfrm>
          <a:off x="14592300" y="61706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61976</xdr:rowOff>
    </xdr:from>
    <xdr:to>
      <xdr:col>72</xdr:col>
      <xdr:colOff>38100</xdr:colOff>
      <xdr:row>35</xdr:row>
      <xdr:rowOff>163576</xdr:rowOff>
    </xdr:to>
    <xdr:sp macro="" textlink="">
      <xdr:nvSpPr>
        <xdr:cNvPr id="435" name="楕円 434">
          <a:extLst>
            <a:ext uri="{FF2B5EF4-FFF2-40B4-BE49-F238E27FC236}">
              <a16:creationId xmlns:a16="http://schemas.microsoft.com/office/drawing/2014/main" id="{5C52B551-5F55-4D66-9FEC-0DCAE0DA139F}"/>
            </a:ext>
          </a:extLst>
        </xdr:cNvPr>
        <xdr:cNvSpPr/>
      </xdr:nvSpPr>
      <xdr:spPr>
        <a:xfrm>
          <a:off x="13652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112776</xdr:rowOff>
    </xdr:from>
    <xdr:to>
      <xdr:col>76</xdr:col>
      <xdr:colOff>114300</xdr:colOff>
      <xdr:row>35</xdr:row>
      <xdr:rowOff>169926</xdr:rowOff>
    </xdr:to>
    <xdr:cxnSp macro="">
      <xdr:nvCxnSpPr>
        <xdr:cNvPr id="436" name="直線コネクタ 435">
          <a:extLst>
            <a:ext uri="{FF2B5EF4-FFF2-40B4-BE49-F238E27FC236}">
              <a16:creationId xmlns:a16="http://schemas.microsoft.com/office/drawing/2014/main" id="{1BC033F1-DDFF-4258-9E7D-FBF66D5D954A}"/>
            </a:ext>
          </a:extLst>
        </xdr:cNvPr>
        <xdr:cNvCxnSpPr/>
      </xdr:nvCxnSpPr>
      <xdr:spPr>
        <a:xfrm>
          <a:off x="13703300" y="61135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4826</xdr:rowOff>
    </xdr:from>
    <xdr:to>
      <xdr:col>67</xdr:col>
      <xdr:colOff>101600</xdr:colOff>
      <xdr:row>35</xdr:row>
      <xdr:rowOff>106426</xdr:rowOff>
    </xdr:to>
    <xdr:sp macro="" textlink="">
      <xdr:nvSpPr>
        <xdr:cNvPr id="437" name="楕円 436">
          <a:extLst>
            <a:ext uri="{FF2B5EF4-FFF2-40B4-BE49-F238E27FC236}">
              <a16:creationId xmlns:a16="http://schemas.microsoft.com/office/drawing/2014/main" id="{47EB59F5-B866-411E-94E5-DAAB6C2D3FA9}"/>
            </a:ext>
          </a:extLst>
        </xdr:cNvPr>
        <xdr:cNvSpPr/>
      </xdr:nvSpPr>
      <xdr:spPr>
        <a:xfrm>
          <a:off x="127635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55626</xdr:rowOff>
    </xdr:from>
    <xdr:to>
      <xdr:col>71</xdr:col>
      <xdr:colOff>177800</xdr:colOff>
      <xdr:row>35</xdr:row>
      <xdr:rowOff>112776</xdr:rowOff>
    </xdr:to>
    <xdr:cxnSp macro="">
      <xdr:nvCxnSpPr>
        <xdr:cNvPr id="438" name="直線コネクタ 437">
          <a:extLst>
            <a:ext uri="{FF2B5EF4-FFF2-40B4-BE49-F238E27FC236}">
              <a16:creationId xmlns:a16="http://schemas.microsoft.com/office/drawing/2014/main" id="{9422316A-9AD0-4FF8-855E-16457DFA3594}"/>
            </a:ext>
          </a:extLst>
        </xdr:cNvPr>
        <xdr:cNvCxnSpPr/>
      </xdr:nvCxnSpPr>
      <xdr:spPr>
        <a:xfrm>
          <a:off x="12814300" y="60563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109237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18127772-7C22-4A64-8CBE-E1DF23BC044C}"/>
            </a:ext>
          </a:extLst>
        </xdr:cNvPr>
        <xdr:cNvSpPr txBox="1"/>
      </xdr:nvSpPr>
      <xdr:spPr>
        <a:xfrm>
          <a:off x="15266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131843</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A03F1596-488D-4894-8783-CCEBB043A1E6}"/>
            </a:ext>
          </a:extLst>
        </xdr:cNvPr>
        <xdr:cNvSpPr txBox="1"/>
      </xdr:nvSpPr>
      <xdr:spPr>
        <a:xfrm>
          <a:off x="143897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12971</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7333A0BE-B673-48FC-8139-6A8B4C3B9633}"/>
            </a:ext>
          </a:extLst>
        </xdr:cNvPr>
        <xdr:cNvSpPr txBox="1"/>
      </xdr:nvSpPr>
      <xdr:spPr>
        <a:xfrm>
          <a:off x="13500744"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17543</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6640625D-46CE-4AC0-81E0-64CD19E12EC9}"/>
            </a:ext>
          </a:extLst>
        </xdr:cNvPr>
        <xdr:cNvSpPr txBox="1"/>
      </xdr:nvSpPr>
      <xdr:spPr>
        <a:xfrm>
          <a:off x="12611744" y="618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97553</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330F0FC5-7FB7-4B9F-A0A8-E6E1491D7C09}"/>
            </a:ext>
          </a:extLst>
        </xdr:cNvPr>
        <xdr:cNvSpPr txBox="1"/>
      </xdr:nvSpPr>
      <xdr:spPr>
        <a:xfrm>
          <a:off x="15266044" y="626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65803</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C71AE39F-5F82-4880-AD21-DEFAFB014FE6}"/>
            </a:ext>
          </a:extLst>
        </xdr:cNvPr>
        <xdr:cNvSpPr txBox="1"/>
      </xdr:nvSpPr>
      <xdr:spPr>
        <a:xfrm>
          <a:off x="143897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8653</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9157D527-CF0D-44DD-9BBA-7EA677900F8F}"/>
            </a:ext>
          </a:extLst>
        </xdr:cNvPr>
        <xdr:cNvSpPr txBox="1"/>
      </xdr:nvSpPr>
      <xdr:spPr>
        <a:xfrm>
          <a:off x="13500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122953</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6DBE5EA7-2A19-417F-AFD2-AE377FD21849}"/>
            </a:ext>
          </a:extLst>
        </xdr:cNvPr>
        <xdr:cNvSpPr txBox="1"/>
      </xdr:nvSpPr>
      <xdr:spPr>
        <a:xfrm>
          <a:off x="12611744" y="578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BBCF9592-F5B1-411D-9DC2-CED3122E7B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8DFC74B3-9E16-4E1D-8631-B5F72AF256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89E33A1C-66D6-436F-8092-CC4991138E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4182A828-6E12-4A60-928B-ABDE3E5CD21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7CE02156-D0D8-4F1F-8ECE-C92DDD7AA5B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F894824C-5578-4175-86CE-4F39BB504B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DC3413E8-29F1-4527-9263-A55BF43A68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27826C13-3394-4FC6-B116-80ADF638BD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7015EF62-A05B-4D10-84C6-B0D67E4CB10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1ECD07-4D46-4FBE-ADE7-7D58AF788E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F89EB60E-8762-4794-92DA-662C5C055A6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7F2B5E01-8A81-4E51-B142-4A4B56ACC16E}"/>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600EF77B-3D4E-4639-B53A-E86A53CCD9A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58453DA0-E004-4D60-B6EC-25D7A0B2D06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98610D42-BB4C-4139-A2FA-68F1E3C1E20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CC0BD60B-9603-4AA4-84DE-15E7E4CF6F9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369A5DE2-ECA4-4A1D-A2B6-C9F8D0D7C4B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6874B18C-BD45-4DC4-89CC-346DE64619A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A6DFC51B-55A9-43CC-93E6-EA26A35B78A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6C53890C-ABA4-4D4C-80C1-152AA46542C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075B7203-827F-4A7C-9669-D24AF475D99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655343A8-0C01-4F87-B498-E41DAB12024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F049A102-CC2B-4454-88F7-521920416A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38724A6F-3423-4053-82B0-45D2A764822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48AE3E5E-B0DE-4C63-AAD4-D2CAD8786E8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472" name="直線コネクタ 471">
          <a:extLst>
            <a:ext uri="{FF2B5EF4-FFF2-40B4-BE49-F238E27FC236}">
              <a16:creationId xmlns:a16="http://schemas.microsoft.com/office/drawing/2014/main" id="{C4771798-FDF4-4E04-BC32-9A217235B774}"/>
            </a:ext>
          </a:extLst>
        </xdr:cNvPr>
        <xdr:cNvCxnSpPr/>
      </xdr:nvCxnSpPr>
      <xdr:spPr>
        <a:xfrm flipV="1">
          <a:off x="22160864" y="5588726"/>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E66D0030-4086-4E14-8577-8FBDDE9B88C9}"/>
            </a:ext>
          </a:extLst>
        </xdr:cNvPr>
        <xdr:cNvSpPr txBox="1"/>
      </xdr:nvSpPr>
      <xdr:spPr>
        <a:xfrm>
          <a:off x="22199600" y="720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474" name="直線コネクタ 473">
          <a:extLst>
            <a:ext uri="{FF2B5EF4-FFF2-40B4-BE49-F238E27FC236}">
              <a16:creationId xmlns:a16="http://schemas.microsoft.com/office/drawing/2014/main" id="{0E3F097E-7DD2-4971-8A51-D4F30ABFCA88}"/>
            </a:ext>
          </a:extLst>
        </xdr:cNvPr>
        <xdr:cNvCxnSpPr/>
      </xdr:nvCxnSpPr>
      <xdr:spPr>
        <a:xfrm>
          <a:off x="22072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46ABEB31-58EA-4A2F-B4B1-04654D6A0815}"/>
            </a:ext>
          </a:extLst>
        </xdr:cNvPr>
        <xdr:cNvSpPr txBox="1"/>
      </xdr:nvSpPr>
      <xdr:spPr>
        <a:xfrm>
          <a:off x="22199600" y="536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476" name="直線コネクタ 475">
          <a:extLst>
            <a:ext uri="{FF2B5EF4-FFF2-40B4-BE49-F238E27FC236}">
              <a16:creationId xmlns:a16="http://schemas.microsoft.com/office/drawing/2014/main" id="{6490C652-6883-43D5-AE1A-F3A610526E70}"/>
            </a:ext>
          </a:extLst>
        </xdr:cNvPr>
        <xdr:cNvCxnSpPr/>
      </xdr:nvCxnSpPr>
      <xdr:spPr>
        <a:xfrm>
          <a:off x="22072600" y="558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21788</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AAC9DD02-FFE9-48D0-8A41-C417793BC943}"/>
            </a:ext>
          </a:extLst>
        </xdr:cNvPr>
        <xdr:cNvSpPr txBox="1"/>
      </xdr:nvSpPr>
      <xdr:spPr>
        <a:xfrm>
          <a:off x="22199600" y="63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478" name="フローチャート: 判断 477">
          <a:extLst>
            <a:ext uri="{FF2B5EF4-FFF2-40B4-BE49-F238E27FC236}">
              <a16:creationId xmlns:a16="http://schemas.microsoft.com/office/drawing/2014/main" id="{3A861D6A-051B-4E51-8758-B0045EF5F713}"/>
            </a:ext>
          </a:extLst>
        </xdr:cNvPr>
        <xdr:cNvSpPr/>
      </xdr:nvSpPr>
      <xdr:spPr>
        <a:xfrm>
          <a:off x="22110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479" name="フローチャート: 判断 478">
          <a:extLst>
            <a:ext uri="{FF2B5EF4-FFF2-40B4-BE49-F238E27FC236}">
              <a16:creationId xmlns:a16="http://schemas.microsoft.com/office/drawing/2014/main" id="{550C3ED2-63AF-465A-B024-51CF4F9FAF1E}"/>
            </a:ext>
          </a:extLst>
        </xdr:cNvPr>
        <xdr:cNvSpPr/>
      </xdr:nvSpPr>
      <xdr:spPr>
        <a:xfrm>
          <a:off x="21272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480" name="フローチャート: 判断 479">
          <a:extLst>
            <a:ext uri="{FF2B5EF4-FFF2-40B4-BE49-F238E27FC236}">
              <a16:creationId xmlns:a16="http://schemas.microsoft.com/office/drawing/2014/main" id="{073A1010-E51F-4D21-8FA9-FF7C4FDD3AA9}"/>
            </a:ext>
          </a:extLst>
        </xdr:cNvPr>
        <xdr:cNvSpPr/>
      </xdr:nvSpPr>
      <xdr:spPr>
        <a:xfrm>
          <a:off x="20383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481" name="フローチャート: 判断 480">
          <a:extLst>
            <a:ext uri="{FF2B5EF4-FFF2-40B4-BE49-F238E27FC236}">
              <a16:creationId xmlns:a16="http://schemas.microsoft.com/office/drawing/2014/main" id="{78C88C54-63E1-4D88-B63C-3912A96F0223}"/>
            </a:ext>
          </a:extLst>
        </xdr:cNvPr>
        <xdr:cNvSpPr/>
      </xdr:nvSpPr>
      <xdr:spPr>
        <a:xfrm>
          <a:off x="19494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22134</xdr:rowOff>
    </xdr:from>
    <xdr:to>
      <xdr:col>98</xdr:col>
      <xdr:colOff>38100</xdr:colOff>
      <xdr:row>38</xdr:row>
      <xdr:rowOff>123734</xdr:rowOff>
    </xdr:to>
    <xdr:sp macro="" textlink="">
      <xdr:nvSpPr>
        <xdr:cNvPr id="482" name="フローチャート: 判断 481">
          <a:extLst>
            <a:ext uri="{FF2B5EF4-FFF2-40B4-BE49-F238E27FC236}">
              <a16:creationId xmlns:a16="http://schemas.microsoft.com/office/drawing/2014/main" id="{16CB7D5D-D782-44C5-A9CF-E6556BDFB441}"/>
            </a:ext>
          </a:extLst>
        </xdr:cNvPr>
        <xdr:cNvSpPr/>
      </xdr:nvSpPr>
      <xdr:spPr>
        <a:xfrm>
          <a:off x="18605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7D6027A-9474-42AD-B073-D1AC7350E2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2392329-4DD7-4B59-9DAC-0C44361D88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12E5127-ADFD-42F3-8F76-6ACB71997CE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2A189C3-6A36-49CD-9E96-55D252E003E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B7C9F0C-F037-487C-8AF5-4F0F2F11E22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80917</xdr:rowOff>
    </xdr:from>
    <xdr:to>
      <xdr:col>116</xdr:col>
      <xdr:colOff>114300</xdr:colOff>
      <xdr:row>33</xdr:row>
      <xdr:rowOff>11067</xdr:rowOff>
    </xdr:to>
    <xdr:sp macro="" textlink="">
      <xdr:nvSpPr>
        <xdr:cNvPr id="488" name="楕円 487">
          <a:extLst>
            <a:ext uri="{FF2B5EF4-FFF2-40B4-BE49-F238E27FC236}">
              <a16:creationId xmlns:a16="http://schemas.microsoft.com/office/drawing/2014/main" id="{EE32B9E7-743B-4127-B256-9C58C72225B1}"/>
            </a:ext>
          </a:extLst>
        </xdr:cNvPr>
        <xdr:cNvSpPr/>
      </xdr:nvSpPr>
      <xdr:spPr>
        <a:xfrm>
          <a:off x="22110700" y="55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4553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31A877CF-1E6D-4DA6-ACA2-C6EFB283B489}"/>
            </a:ext>
          </a:extLst>
        </xdr:cNvPr>
        <xdr:cNvSpPr txBox="1"/>
      </xdr:nvSpPr>
      <xdr:spPr>
        <a:xfrm>
          <a:off x="22199600" y="54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113574</xdr:rowOff>
    </xdr:from>
    <xdr:to>
      <xdr:col>112</xdr:col>
      <xdr:colOff>38100</xdr:colOff>
      <xdr:row>33</xdr:row>
      <xdr:rowOff>43724</xdr:rowOff>
    </xdr:to>
    <xdr:sp macro="" textlink="">
      <xdr:nvSpPr>
        <xdr:cNvPr id="490" name="楕円 489">
          <a:extLst>
            <a:ext uri="{FF2B5EF4-FFF2-40B4-BE49-F238E27FC236}">
              <a16:creationId xmlns:a16="http://schemas.microsoft.com/office/drawing/2014/main" id="{A8D09262-9D7F-48A8-90AF-5FDEA81FE45B}"/>
            </a:ext>
          </a:extLst>
        </xdr:cNvPr>
        <xdr:cNvSpPr/>
      </xdr:nvSpPr>
      <xdr:spPr>
        <a:xfrm>
          <a:off x="21272500" y="55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131717</xdr:rowOff>
    </xdr:from>
    <xdr:to>
      <xdr:col>116</xdr:col>
      <xdr:colOff>63500</xdr:colOff>
      <xdr:row>32</xdr:row>
      <xdr:rowOff>164374</xdr:rowOff>
    </xdr:to>
    <xdr:cxnSp macro="">
      <xdr:nvCxnSpPr>
        <xdr:cNvPr id="491" name="直線コネクタ 490">
          <a:extLst>
            <a:ext uri="{FF2B5EF4-FFF2-40B4-BE49-F238E27FC236}">
              <a16:creationId xmlns:a16="http://schemas.microsoft.com/office/drawing/2014/main" id="{BDA14716-CFD7-4DD7-A7D1-D111A0CB9E77}"/>
            </a:ext>
          </a:extLst>
        </xdr:cNvPr>
        <xdr:cNvCxnSpPr/>
      </xdr:nvCxnSpPr>
      <xdr:spPr>
        <a:xfrm flipV="1">
          <a:off x="21323300" y="56181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156028</xdr:rowOff>
    </xdr:from>
    <xdr:to>
      <xdr:col>107</xdr:col>
      <xdr:colOff>101600</xdr:colOff>
      <xdr:row>33</xdr:row>
      <xdr:rowOff>86178</xdr:rowOff>
    </xdr:to>
    <xdr:sp macro="" textlink="">
      <xdr:nvSpPr>
        <xdr:cNvPr id="492" name="楕円 491">
          <a:extLst>
            <a:ext uri="{FF2B5EF4-FFF2-40B4-BE49-F238E27FC236}">
              <a16:creationId xmlns:a16="http://schemas.microsoft.com/office/drawing/2014/main" id="{9C213552-7830-4573-9F2B-3CB948795032}"/>
            </a:ext>
          </a:extLst>
        </xdr:cNvPr>
        <xdr:cNvSpPr/>
      </xdr:nvSpPr>
      <xdr:spPr>
        <a:xfrm>
          <a:off x="20383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164374</xdr:rowOff>
    </xdr:from>
    <xdr:to>
      <xdr:col>111</xdr:col>
      <xdr:colOff>177800</xdr:colOff>
      <xdr:row>33</xdr:row>
      <xdr:rowOff>35378</xdr:rowOff>
    </xdr:to>
    <xdr:cxnSp macro="">
      <xdr:nvCxnSpPr>
        <xdr:cNvPr id="493" name="直線コネクタ 492">
          <a:extLst>
            <a:ext uri="{FF2B5EF4-FFF2-40B4-BE49-F238E27FC236}">
              <a16:creationId xmlns:a16="http://schemas.microsoft.com/office/drawing/2014/main" id="{B8E404BF-0E88-4E8C-AAA8-9A414770F453}"/>
            </a:ext>
          </a:extLst>
        </xdr:cNvPr>
        <xdr:cNvCxnSpPr/>
      </xdr:nvCxnSpPr>
      <xdr:spPr>
        <a:xfrm flipV="1">
          <a:off x="20434300" y="56507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7439</xdr:rowOff>
    </xdr:from>
    <xdr:to>
      <xdr:col>102</xdr:col>
      <xdr:colOff>165100</xdr:colOff>
      <xdr:row>33</xdr:row>
      <xdr:rowOff>109039</xdr:rowOff>
    </xdr:to>
    <xdr:sp macro="" textlink="">
      <xdr:nvSpPr>
        <xdr:cNvPr id="494" name="楕円 493">
          <a:extLst>
            <a:ext uri="{FF2B5EF4-FFF2-40B4-BE49-F238E27FC236}">
              <a16:creationId xmlns:a16="http://schemas.microsoft.com/office/drawing/2014/main" id="{79C54971-01EA-4A3B-97ED-71319F0B915A}"/>
            </a:ext>
          </a:extLst>
        </xdr:cNvPr>
        <xdr:cNvSpPr/>
      </xdr:nvSpPr>
      <xdr:spPr>
        <a:xfrm>
          <a:off x="19494500" y="56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35378</xdr:rowOff>
    </xdr:from>
    <xdr:to>
      <xdr:col>107</xdr:col>
      <xdr:colOff>50800</xdr:colOff>
      <xdr:row>33</xdr:row>
      <xdr:rowOff>58239</xdr:rowOff>
    </xdr:to>
    <xdr:cxnSp macro="">
      <xdr:nvCxnSpPr>
        <xdr:cNvPr id="495" name="直線コネクタ 494">
          <a:extLst>
            <a:ext uri="{FF2B5EF4-FFF2-40B4-BE49-F238E27FC236}">
              <a16:creationId xmlns:a16="http://schemas.microsoft.com/office/drawing/2014/main" id="{7AF18521-90D0-4EB2-B777-0F9D1039DA44}"/>
            </a:ext>
          </a:extLst>
        </xdr:cNvPr>
        <xdr:cNvCxnSpPr/>
      </xdr:nvCxnSpPr>
      <xdr:spPr>
        <a:xfrm flipV="1">
          <a:off x="19545300" y="569322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36830</xdr:rowOff>
    </xdr:from>
    <xdr:to>
      <xdr:col>98</xdr:col>
      <xdr:colOff>38100</xdr:colOff>
      <xdr:row>33</xdr:row>
      <xdr:rowOff>138430</xdr:rowOff>
    </xdr:to>
    <xdr:sp macro="" textlink="">
      <xdr:nvSpPr>
        <xdr:cNvPr id="496" name="楕円 495">
          <a:extLst>
            <a:ext uri="{FF2B5EF4-FFF2-40B4-BE49-F238E27FC236}">
              <a16:creationId xmlns:a16="http://schemas.microsoft.com/office/drawing/2014/main" id="{4C8B6DAF-4E0D-4CEB-99A5-8887D9C30245}"/>
            </a:ext>
          </a:extLst>
        </xdr:cNvPr>
        <xdr:cNvSpPr/>
      </xdr:nvSpPr>
      <xdr:spPr>
        <a:xfrm>
          <a:off x="18605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58239</xdr:rowOff>
    </xdr:from>
    <xdr:to>
      <xdr:col>102</xdr:col>
      <xdr:colOff>114300</xdr:colOff>
      <xdr:row>33</xdr:row>
      <xdr:rowOff>87630</xdr:rowOff>
    </xdr:to>
    <xdr:cxnSp macro="">
      <xdr:nvCxnSpPr>
        <xdr:cNvPr id="497" name="直線コネクタ 496">
          <a:extLst>
            <a:ext uri="{FF2B5EF4-FFF2-40B4-BE49-F238E27FC236}">
              <a16:creationId xmlns:a16="http://schemas.microsoft.com/office/drawing/2014/main" id="{2F43699D-15D8-456E-97FB-B0A4BB59B6D4}"/>
            </a:ext>
          </a:extLst>
        </xdr:cNvPr>
        <xdr:cNvCxnSpPr/>
      </xdr:nvCxnSpPr>
      <xdr:spPr>
        <a:xfrm flipV="1">
          <a:off x="18656300" y="571608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119760</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D1313873-D3B7-4491-BD5D-C40086910DC2}"/>
            </a:ext>
          </a:extLst>
        </xdr:cNvPr>
        <xdr:cNvSpPr txBox="1"/>
      </xdr:nvSpPr>
      <xdr:spPr>
        <a:xfrm>
          <a:off x="21075727" y="64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7093</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8600251D-8DE0-48C6-8DC5-6CBFFFC87C49}"/>
            </a:ext>
          </a:extLst>
        </xdr:cNvPr>
        <xdr:cNvSpPr txBox="1"/>
      </xdr:nvSpPr>
      <xdr:spPr>
        <a:xfrm>
          <a:off x="20199427" y="652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124658</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1AF39D1A-7692-462C-A597-B313B848BE9C}"/>
            </a:ext>
          </a:extLst>
        </xdr:cNvPr>
        <xdr:cNvSpPr txBox="1"/>
      </xdr:nvSpPr>
      <xdr:spPr>
        <a:xfrm>
          <a:off x="193104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114861</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AFF34067-29A3-4100-9FEC-B77DDC17521F}"/>
            </a:ext>
          </a:extLst>
        </xdr:cNvPr>
        <xdr:cNvSpPr txBox="1"/>
      </xdr:nvSpPr>
      <xdr:spPr>
        <a:xfrm>
          <a:off x="18421427" y="66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60251</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2AA06B3B-3900-4792-8D2E-0557D6416D02}"/>
            </a:ext>
          </a:extLst>
        </xdr:cNvPr>
        <xdr:cNvSpPr txBox="1"/>
      </xdr:nvSpPr>
      <xdr:spPr>
        <a:xfrm>
          <a:off x="21075727" y="537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102705</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420FA88A-88F4-486E-A288-665D34658EA9}"/>
            </a:ext>
          </a:extLst>
        </xdr:cNvPr>
        <xdr:cNvSpPr txBox="1"/>
      </xdr:nvSpPr>
      <xdr:spPr>
        <a:xfrm>
          <a:off x="20199427" y="541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125566</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8DD5DEAE-A365-480F-B655-7A6780B0F6A4}"/>
            </a:ext>
          </a:extLst>
        </xdr:cNvPr>
        <xdr:cNvSpPr txBox="1"/>
      </xdr:nvSpPr>
      <xdr:spPr>
        <a:xfrm>
          <a:off x="19310427" y="544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154957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393AC010-C7B7-448A-82F2-4A3387AAAFFB}"/>
            </a:ext>
          </a:extLst>
        </xdr:cNvPr>
        <xdr:cNvSpPr txBox="1"/>
      </xdr:nvSpPr>
      <xdr:spPr>
        <a:xfrm>
          <a:off x="1842142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C4733B82-5D68-4DEB-9388-A14979E9E5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1E72651D-364E-4916-BF29-296453E419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6B4272E-6513-4986-BFDE-FCC4D54A2A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D39FC5AA-DCE8-42E1-A0AE-EEF32DBAE5B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4F052896-6968-41E1-9AA1-37D5D5B463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E1CCB1F-09F3-403B-9999-5ED1EDEE303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244A58C4-EA42-4132-894E-C01669D5DF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284F51E-4A89-41AB-B826-1F89CB0A154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59392492-7907-4FDC-BE74-FFB1461529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DAD9A041-DAFD-406A-AB40-4601A6F31D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67B3759-D48E-4ADA-BB14-63A2549CF04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D875661E-A6A7-4348-ABA7-B0B670891C9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A539DE81-E448-4A73-9FBE-33C4F5FA02C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686D74A7-4362-4A6B-B814-2F08B7DE335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C4F4D43E-4BAA-4E4F-8012-FFF2F4D4029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8052F089-AB87-42CA-83A9-C2B63E5241D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B4810D5A-364F-40A8-ADB3-9783D3A0C21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798CD8BB-79A3-497F-88C3-0351378DF7F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498AE5C4-9F44-4D88-9F5F-968C76665AA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4CCB5D5D-A0E3-490E-B609-6DFD6C54910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7246F39C-BCF7-44C9-8A8E-E8959C99FF1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18F12AE6-5388-496F-A1F1-276B40C90C2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6D50B7B3-BF2F-4421-B8FE-8D1030EAFC2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712AE1BB-6F96-4F55-9D2E-950C77CA301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F7430DAB-46CF-40C9-83CA-CFA0BB4C3EB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9A70056-B565-451B-A73D-47D83F9D74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97972</xdr:rowOff>
    </xdr:to>
    <xdr:cxnSp macro="">
      <xdr:nvCxnSpPr>
        <xdr:cNvPr id="532" name="直線コネクタ 531">
          <a:extLst>
            <a:ext uri="{FF2B5EF4-FFF2-40B4-BE49-F238E27FC236}">
              <a16:creationId xmlns:a16="http://schemas.microsoft.com/office/drawing/2014/main" id="{F8015BFA-B279-4905-BFCE-BC7C640C4B56}"/>
            </a:ext>
          </a:extLst>
        </xdr:cNvPr>
        <xdr:cNvCxnSpPr/>
      </xdr:nvCxnSpPr>
      <xdr:spPr>
        <a:xfrm flipV="1">
          <a:off x="16318864" y="94869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99E3A91C-8C73-482C-94F6-4D68825A8FE2}"/>
            </a:ext>
          </a:extLst>
        </xdr:cNvPr>
        <xdr:cNvSpPr txBox="1"/>
      </xdr:nvSpPr>
      <xdr:spPr>
        <a:xfrm>
          <a:off x="16357600" y="1107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4" name="直線コネクタ 533">
          <a:extLst>
            <a:ext uri="{FF2B5EF4-FFF2-40B4-BE49-F238E27FC236}">
              <a16:creationId xmlns:a16="http://schemas.microsoft.com/office/drawing/2014/main" id="{B8BEB58D-62A1-4332-88FB-56F304E521CF}"/>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419991DC-4752-45AF-BBBF-775459F350C5}"/>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6" name="直線コネクタ 535">
          <a:extLst>
            <a:ext uri="{FF2B5EF4-FFF2-40B4-BE49-F238E27FC236}">
              <a16:creationId xmlns:a16="http://schemas.microsoft.com/office/drawing/2014/main" id="{AADFD55E-1EDF-4BA3-8306-23BC3F6F267D}"/>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C8B51B2C-4CBF-4D7B-A7BF-121FB2E4A331}"/>
            </a:ext>
          </a:extLst>
        </xdr:cNvPr>
        <xdr:cNvSpPr txBox="1"/>
      </xdr:nvSpPr>
      <xdr:spPr>
        <a:xfrm>
          <a:off x="16357600" y="1014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38" name="フローチャート: 判断 537">
          <a:extLst>
            <a:ext uri="{FF2B5EF4-FFF2-40B4-BE49-F238E27FC236}">
              <a16:creationId xmlns:a16="http://schemas.microsoft.com/office/drawing/2014/main" id="{16F1344B-1477-4B53-8160-829E50E3A744}"/>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146776</xdr:rowOff>
    </xdr:from>
    <xdr:to>
      <xdr:col>81</xdr:col>
      <xdr:colOff>101600</xdr:colOff>
      <xdr:row>60</xdr:row>
      <xdr:rowOff>76926</xdr:rowOff>
    </xdr:to>
    <xdr:sp macro="" textlink="">
      <xdr:nvSpPr>
        <xdr:cNvPr id="539" name="フローチャート: 判断 538">
          <a:extLst>
            <a:ext uri="{FF2B5EF4-FFF2-40B4-BE49-F238E27FC236}">
              <a16:creationId xmlns:a16="http://schemas.microsoft.com/office/drawing/2014/main" id="{89D0AA23-667A-4302-95FB-D83C96DEE2DC}"/>
            </a:ext>
          </a:extLst>
        </xdr:cNvPr>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35741</xdr:rowOff>
    </xdr:from>
    <xdr:to>
      <xdr:col>76</xdr:col>
      <xdr:colOff>165100</xdr:colOff>
      <xdr:row>59</xdr:row>
      <xdr:rowOff>137341</xdr:rowOff>
    </xdr:to>
    <xdr:sp macro="" textlink="">
      <xdr:nvSpPr>
        <xdr:cNvPr id="540" name="フローチャート: 判断 539">
          <a:extLst>
            <a:ext uri="{FF2B5EF4-FFF2-40B4-BE49-F238E27FC236}">
              <a16:creationId xmlns:a16="http://schemas.microsoft.com/office/drawing/2014/main" id="{AA0BDE3B-6B9F-4A86-9E61-88BE2AE8A0D8}"/>
            </a:ext>
          </a:extLst>
        </xdr:cNvPr>
        <xdr:cNvSpPr/>
      </xdr:nvSpPr>
      <xdr:spPr>
        <a:xfrm>
          <a:off x="14541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41" name="フローチャート: 判断 540">
          <a:extLst>
            <a:ext uri="{FF2B5EF4-FFF2-40B4-BE49-F238E27FC236}">
              <a16:creationId xmlns:a16="http://schemas.microsoft.com/office/drawing/2014/main" id="{D289DD5A-8F10-4BA4-A10A-81D645CA0CB7}"/>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42" name="フローチャート: 判断 541">
          <a:extLst>
            <a:ext uri="{FF2B5EF4-FFF2-40B4-BE49-F238E27FC236}">
              <a16:creationId xmlns:a16="http://schemas.microsoft.com/office/drawing/2014/main" id="{6FE9490E-DF78-479C-B97B-CF1CCB10D2B4}"/>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C6A0F03-EC2D-4561-AFA8-D23E14C4469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C30BD01-240E-44E4-B14B-B15C324CE0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8A86B28-3E28-477B-B7D3-543EC6A2EF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4F3E3DF-57DD-46EF-BA61-5C556D3421A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F895D8D-AA00-40C3-A32A-36FDD3B736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47172</xdr:rowOff>
    </xdr:from>
    <xdr:to>
      <xdr:col>85</xdr:col>
      <xdr:colOff>177800</xdr:colOff>
      <xdr:row>62</xdr:row>
      <xdr:rowOff>148772</xdr:rowOff>
    </xdr:to>
    <xdr:sp macro="" textlink="">
      <xdr:nvSpPr>
        <xdr:cNvPr id="548" name="楕円 547">
          <a:extLst>
            <a:ext uri="{FF2B5EF4-FFF2-40B4-BE49-F238E27FC236}">
              <a16:creationId xmlns:a16="http://schemas.microsoft.com/office/drawing/2014/main" id="{29798569-D1F6-4D89-AA05-7C74DE24B396}"/>
            </a:ext>
          </a:extLst>
        </xdr:cNvPr>
        <xdr:cNvSpPr/>
      </xdr:nvSpPr>
      <xdr:spPr>
        <a:xfrm>
          <a:off x="16268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25599</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D7959370-0C09-4DF5-82D5-650AC8FB9CC6}"/>
            </a:ext>
          </a:extLst>
        </xdr:cNvPr>
        <xdr:cNvSpPr txBox="1"/>
      </xdr:nvSpPr>
      <xdr:spPr>
        <a:xfrm>
          <a:off x="16357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146776</xdr:rowOff>
    </xdr:from>
    <xdr:to>
      <xdr:col>81</xdr:col>
      <xdr:colOff>101600</xdr:colOff>
      <xdr:row>62</xdr:row>
      <xdr:rowOff>76926</xdr:rowOff>
    </xdr:to>
    <xdr:sp macro="" textlink="">
      <xdr:nvSpPr>
        <xdr:cNvPr id="550" name="楕円 549">
          <a:extLst>
            <a:ext uri="{FF2B5EF4-FFF2-40B4-BE49-F238E27FC236}">
              <a16:creationId xmlns:a16="http://schemas.microsoft.com/office/drawing/2014/main" id="{8FA6B4B9-31B5-4AB6-A037-F31BF412E9DF}"/>
            </a:ext>
          </a:extLst>
        </xdr:cNvPr>
        <xdr:cNvSpPr/>
      </xdr:nvSpPr>
      <xdr:spPr>
        <a:xfrm>
          <a:off x="15430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26126</xdr:rowOff>
    </xdr:from>
    <xdr:to>
      <xdr:col>85</xdr:col>
      <xdr:colOff>127000</xdr:colOff>
      <xdr:row>62</xdr:row>
      <xdr:rowOff>97972</xdr:rowOff>
    </xdr:to>
    <xdr:cxnSp macro="">
      <xdr:nvCxnSpPr>
        <xdr:cNvPr id="551" name="直線コネクタ 550">
          <a:extLst>
            <a:ext uri="{FF2B5EF4-FFF2-40B4-BE49-F238E27FC236}">
              <a16:creationId xmlns:a16="http://schemas.microsoft.com/office/drawing/2014/main" id="{488D0D52-F40E-42A1-860F-28E5D9D72BA5}"/>
            </a:ext>
          </a:extLst>
        </xdr:cNvPr>
        <xdr:cNvCxnSpPr/>
      </xdr:nvCxnSpPr>
      <xdr:spPr>
        <a:xfrm>
          <a:off x="15481300" y="10656026"/>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4717</xdr:rowOff>
    </xdr:from>
    <xdr:to>
      <xdr:col>76</xdr:col>
      <xdr:colOff>165100</xdr:colOff>
      <xdr:row>62</xdr:row>
      <xdr:rowOff>106317</xdr:rowOff>
    </xdr:to>
    <xdr:sp macro="" textlink="">
      <xdr:nvSpPr>
        <xdr:cNvPr id="552" name="楕円 551">
          <a:extLst>
            <a:ext uri="{FF2B5EF4-FFF2-40B4-BE49-F238E27FC236}">
              <a16:creationId xmlns:a16="http://schemas.microsoft.com/office/drawing/2014/main" id="{717CAC46-7926-450A-AF24-B922C41E171C}"/>
            </a:ext>
          </a:extLst>
        </xdr:cNvPr>
        <xdr:cNvSpPr/>
      </xdr:nvSpPr>
      <xdr:spPr>
        <a:xfrm>
          <a:off x="14541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26126</xdr:rowOff>
    </xdr:from>
    <xdr:to>
      <xdr:col>81</xdr:col>
      <xdr:colOff>50800</xdr:colOff>
      <xdr:row>62</xdr:row>
      <xdr:rowOff>55517</xdr:rowOff>
    </xdr:to>
    <xdr:cxnSp macro="">
      <xdr:nvCxnSpPr>
        <xdr:cNvPr id="553" name="直線コネクタ 552">
          <a:extLst>
            <a:ext uri="{FF2B5EF4-FFF2-40B4-BE49-F238E27FC236}">
              <a16:creationId xmlns:a16="http://schemas.microsoft.com/office/drawing/2014/main" id="{E7B4D54D-4A33-4AF5-816A-F188B6022A48}"/>
            </a:ext>
          </a:extLst>
        </xdr:cNvPr>
        <xdr:cNvCxnSpPr/>
      </xdr:nvCxnSpPr>
      <xdr:spPr>
        <a:xfrm flipV="1">
          <a:off x="14592300" y="106560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110853</xdr:rowOff>
    </xdr:from>
    <xdr:to>
      <xdr:col>72</xdr:col>
      <xdr:colOff>38100</xdr:colOff>
      <xdr:row>62</xdr:row>
      <xdr:rowOff>41003</xdr:rowOff>
    </xdr:to>
    <xdr:sp macro="" textlink="">
      <xdr:nvSpPr>
        <xdr:cNvPr id="554" name="楕円 553">
          <a:extLst>
            <a:ext uri="{FF2B5EF4-FFF2-40B4-BE49-F238E27FC236}">
              <a16:creationId xmlns:a16="http://schemas.microsoft.com/office/drawing/2014/main" id="{ED06F82E-4ED2-4E73-A845-A5BA92B9E418}"/>
            </a:ext>
          </a:extLst>
        </xdr:cNvPr>
        <xdr:cNvSpPr/>
      </xdr:nvSpPr>
      <xdr:spPr>
        <a:xfrm>
          <a:off x="13652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161653</xdr:rowOff>
    </xdr:from>
    <xdr:to>
      <xdr:col>76</xdr:col>
      <xdr:colOff>114300</xdr:colOff>
      <xdr:row>62</xdr:row>
      <xdr:rowOff>55517</xdr:rowOff>
    </xdr:to>
    <xdr:cxnSp macro="">
      <xdr:nvCxnSpPr>
        <xdr:cNvPr id="555" name="直線コネクタ 554">
          <a:extLst>
            <a:ext uri="{FF2B5EF4-FFF2-40B4-BE49-F238E27FC236}">
              <a16:creationId xmlns:a16="http://schemas.microsoft.com/office/drawing/2014/main" id="{2973B8EB-C130-4C82-B69F-71578D8CB1E9}"/>
            </a:ext>
          </a:extLst>
        </xdr:cNvPr>
        <xdr:cNvCxnSpPr/>
      </xdr:nvCxnSpPr>
      <xdr:spPr>
        <a:xfrm>
          <a:off x="13703300" y="106201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42273</xdr:rowOff>
    </xdr:from>
    <xdr:to>
      <xdr:col>67</xdr:col>
      <xdr:colOff>101600</xdr:colOff>
      <xdr:row>61</xdr:row>
      <xdr:rowOff>143873</xdr:rowOff>
    </xdr:to>
    <xdr:sp macro="" textlink="">
      <xdr:nvSpPr>
        <xdr:cNvPr id="556" name="楕円 555">
          <a:extLst>
            <a:ext uri="{FF2B5EF4-FFF2-40B4-BE49-F238E27FC236}">
              <a16:creationId xmlns:a16="http://schemas.microsoft.com/office/drawing/2014/main" id="{E0784E3C-3145-4AEC-A7D1-E08B5229C7F8}"/>
            </a:ext>
          </a:extLst>
        </xdr:cNvPr>
        <xdr:cNvSpPr/>
      </xdr:nvSpPr>
      <xdr:spPr>
        <a:xfrm>
          <a:off x="12763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93073</xdr:rowOff>
    </xdr:from>
    <xdr:to>
      <xdr:col>71</xdr:col>
      <xdr:colOff>177800</xdr:colOff>
      <xdr:row>61</xdr:row>
      <xdr:rowOff>161653</xdr:rowOff>
    </xdr:to>
    <xdr:cxnSp macro="">
      <xdr:nvCxnSpPr>
        <xdr:cNvPr id="557" name="直線コネクタ 556">
          <a:extLst>
            <a:ext uri="{FF2B5EF4-FFF2-40B4-BE49-F238E27FC236}">
              <a16:creationId xmlns:a16="http://schemas.microsoft.com/office/drawing/2014/main" id="{B2AD3C78-BDC7-4B96-8BEB-6965D4D111F9}"/>
            </a:ext>
          </a:extLst>
        </xdr:cNvPr>
        <xdr:cNvCxnSpPr/>
      </xdr:nvCxnSpPr>
      <xdr:spPr>
        <a:xfrm>
          <a:off x="12814300" y="1055152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93453</xdr:rowOff>
    </xdr:from>
    <xdr:ext cx="405111" cy="259045"/>
    <xdr:sp macro="" textlink="">
      <xdr:nvSpPr>
        <xdr:cNvPr id="558" name="n_1aveValue【学校施設】&#10;有形固定資産減価償却率">
          <a:extLst>
            <a:ext uri="{FF2B5EF4-FFF2-40B4-BE49-F238E27FC236}">
              <a16:creationId xmlns:a16="http://schemas.microsoft.com/office/drawing/2014/main" id="{1EFE6E20-586C-4423-A9C9-3B97B4253B85}"/>
            </a:ext>
          </a:extLst>
        </xdr:cNvPr>
        <xdr:cNvSpPr txBox="1"/>
      </xdr:nvSpPr>
      <xdr:spPr>
        <a:xfrm>
          <a:off x="152660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153868</xdr:rowOff>
    </xdr:from>
    <xdr:ext cx="405111" cy="259045"/>
    <xdr:sp macro="" textlink="">
      <xdr:nvSpPr>
        <xdr:cNvPr id="559" name="n_2aveValue【学校施設】&#10;有形固定資産減価償却率">
          <a:extLst>
            <a:ext uri="{FF2B5EF4-FFF2-40B4-BE49-F238E27FC236}">
              <a16:creationId xmlns:a16="http://schemas.microsoft.com/office/drawing/2014/main" id="{020472A8-1C29-4621-8368-E86AF3B9B8BB}"/>
            </a:ext>
          </a:extLst>
        </xdr:cNvPr>
        <xdr:cNvSpPr txBox="1"/>
      </xdr:nvSpPr>
      <xdr:spPr>
        <a:xfrm>
          <a:off x="14389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60" name="n_3aveValue【学校施設】&#10;有形固定資産減価償却率">
          <a:extLst>
            <a:ext uri="{FF2B5EF4-FFF2-40B4-BE49-F238E27FC236}">
              <a16:creationId xmlns:a16="http://schemas.microsoft.com/office/drawing/2014/main" id="{E45C6796-851C-44E5-9928-CE570B9C8674}"/>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561" name="n_4aveValue【学校施設】&#10;有形固定資産減価償却率">
          <a:extLst>
            <a:ext uri="{FF2B5EF4-FFF2-40B4-BE49-F238E27FC236}">
              <a16:creationId xmlns:a16="http://schemas.microsoft.com/office/drawing/2014/main" id="{AD02B048-D876-4282-A4C4-18AE2B9085AA}"/>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68053</xdr:rowOff>
    </xdr:from>
    <xdr:ext cx="405111" cy="259045"/>
    <xdr:sp macro="" textlink="">
      <xdr:nvSpPr>
        <xdr:cNvPr id="562" name="n_1mainValue【学校施設】&#10;有形固定資産減価償却率">
          <a:extLst>
            <a:ext uri="{FF2B5EF4-FFF2-40B4-BE49-F238E27FC236}">
              <a16:creationId xmlns:a16="http://schemas.microsoft.com/office/drawing/2014/main" id="{841BC25F-34E6-4AE9-84AE-47F7242AD679}"/>
            </a:ext>
          </a:extLst>
        </xdr:cNvPr>
        <xdr:cNvSpPr txBox="1"/>
      </xdr:nvSpPr>
      <xdr:spPr>
        <a:xfrm>
          <a:off x="15266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97444</xdr:rowOff>
    </xdr:from>
    <xdr:ext cx="405111" cy="259045"/>
    <xdr:sp macro="" textlink="">
      <xdr:nvSpPr>
        <xdr:cNvPr id="563" name="n_2mainValue【学校施設】&#10;有形固定資産減価償却率">
          <a:extLst>
            <a:ext uri="{FF2B5EF4-FFF2-40B4-BE49-F238E27FC236}">
              <a16:creationId xmlns:a16="http://schemas.microsoft.com/office/drawing/2014/main" id="{AFB676DC-8118-4F3C-B6FE-29F53EF06F68}"/>
            </a:ext>
          </a:extLst>
        </xdr:cNvPr>
        <xdr:cNvSpPr txBox="1"/>
      </xdr:nvSpPr>
      <xdr:spPr>
        <a:xfrm>
          <a:off x="14389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32130</xdr:rowOff>
    </xdr:from>
    <xdr:ext cx="405111" cy="259045"/>
    <xdr:sp macro="" textlink="">
      <xdr:nvSpPr>
        <xdr:cNvPr id="564" name="n_3mainValue【学校施設】&#10;有形固定資産減価償却率">
          <a:extLst>
            <a:ext uri="{FF2B5EF4-FFF2-40B4-BE49-F238E27FC236}">
              <a16:creationId xmlns:a16="http://schemas.microsoft.com/office/drawing/2014/main" id="{7A023C5A-DE06-4B14-A1E5-4C8AA24C736A}"/>
            </a:ext>
          </a:extLst>
        </xdr:cNvPr>
        <xdr:cNvSpPr txBox="1"/>
      </xdr:nvSpPr>
      <xdr:spPr>
        <a:xfrm>
          <a:off x="13500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135000</xdr:rowOff>
    </xdr:from>
    <xdr:ext cx="405111" cy="259045"/>
    <xdr:sp macro="" textlink="">
      <xdr:nvSpPr>
        <xdr:cNvPr id="565" name="n_4mainValue【学校施設】&#10;有形固定資産減価償却率">
          <a:extLst>
            <a:ext uri="{FF2B5EF4-FFF2-40B4-BE49-F238E27FC236}">
              <a16:creationId xmlns:a16="http://schemas.microsoft.com/office/drawing/2014/main" id="{215E7262-818B-4A14-A142-A6F20910E0DA}"/>
            </a:ext>
          </a:extLst>
        </xdr:cNvPr>
        <xdr:cNvSpPr txBox="1"/>
      </xdr:nvSpPr>
      <xdr:spPr>
        <a:xfrm>
          <a:off x="12611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4B9BA051-C7E4-45EA-AD1E-3F6948AB0E6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A96AB8D5-5906-491F-97A1-4218E818FF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788FB7C5-DCB2-4206-BFEC-5ECF0F0F08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A81CB2C4-FC6D-44AB-8FB3-BAF8A484604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36C7EDF1-4D16-4597-86ED-46CCD7868F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754A94FE-5A69-4435-9C86-3A18ECDA09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3C38CAB9-2ED7-4B33-BD11-FDFB30336F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F7F0FDF9-CA33-41FB-9AAE-CB8E683891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EA748369-967B-4197-815C-8BCA23D383F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78CB4ED2-CEE2-4D44-AC17-9EA8C954111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E9E614ED-3CC2-4B54-84DE-1E670F0DB3E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EEE89517-A3F7-44E6-9800-5EEC44B669A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9E0A6754-8E33-4112-89F3-968D9B08BBD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95286010-757E-4348-A700-5D7EAE3196A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4423E9B5-D119-4BDA-96AA-17184D49B51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B9DF9D24-33C0-43D0-BF58-A104B5E86AA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1749C88C-B9B6-4D8A-83BF-4E9534574AC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623903DB-D140-42DF-AE32-3524AD5E3C6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235580D8-11CB-4D64-9A4F-119818EE2FF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57901C7A-0F07-4971-96AF-1F65B6CA83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BC6493B3-8FFD-42E6-B561-1F832FA5B86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5ECBAC2A-44EA-46F5-A967-FAAFDDB24E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588" name="直線コネクタ 587">
          <a:extLst>
            <a:ext uri="{FF2B5EF4-FFF2-40B4-BE49-F238E27FC236}">
              <a16:creationId xmlns:a16="http://schemas.microsoft.com/office/drawing/2014/main" id="{D4A4C860-23B3-4CF0-88B2-067CE1C07BBF}"/>
            </a:ext>
          </a:extLst>
        </xdr:cNvPr>
        <xdr:cNvCxnSpPr/>
      </xdr:nvCxnSpPr>
      <xdr:spPr>
        <a:xfrm flipV="1">
          <a:off x="22160864" y="9490558"/>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589" name="【学校施設】&#10;一人当たり面積最小値テキスト">
          <a:extLst>
            <a:ext uri="{FF2B5EF4-FFF2-40B4-BE49-F238E27FC236}">
              <a16:creationId xmlns:a16="http://schemas.microsoft.com/office/drawing/2014/main" id="{BC3F0FA1-5E5A-4E2E-8F74-05E6408CF0D5}"/>
            </a:ext>
          </a:extLst>
        </xdr:cNvPr>
        <xdr:cNvSpPr txBox="1"/>
      </xdr:nvSpPr>
      <xdr:spPr>
        <a:xfrm>
          <a:off x="22199600" y="107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590" name="直線コネクタ 589">
          <a:extLst>
            <a:ext uri="{FF2B5EF4-FFF2-40B4-BE49-F238E27FC236}">
              <a16:creationId xmlns:a16="http://schemas.microsoft.com/office/drawing/2014/main" id="{1AC483D5-1FE9-4093-9A6B-9380638A811F}"/>
            </a:ext>
          </a:extLst>
        </xdr:cNvPr>
        <xdr:cNvCxnSpPr/>
      </xdr:nvCxnSpPr>
      <xdr:spPr>
        <a:xfrm>
          <a:off x="22072600" y="1079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591" name="【学校施設】&#10;一人当たり面積最大値テキスト">
          <a:extLst>
            <a:ext uri="{FF2B5EF4-FFF2-40B4-BE49-F238E27FC236}">
              <a16:creationId xmlns:a16="http://schemas.microsoft.com/office/drawing/2014/main" id="{43447281-F6A7-48F9-9E4D-FE201DB92BCD}"/>
            </a:ext>
          </a:extLst>
        </xdr:cNvPr>
        <xdr:cNvSpPr txBox="1"/>
      </xdr:nvSpPr>
      <xdr:spPr>
        <a:xfrm>
          <a:off x="22199600" y="926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592" name="直線コネクタ 591">
          <a:extLst>
            <a:ext uri="{FF2B5EF4-FFF2-40B4-BE49-F238E27FC236}">
              <a16:creationId xmlns:a16="http://schemas.microsoft.com/office/drawing/2014/main" id="{E4D5B6C4-C954-4BE3-BF73-04B25CC5D723}"/>
            </a:ext>
          </a:extLst>
        </xdr:cNvPr>
        <xdr:cNvCxnSpPr/>
      </xdr:nvCxnSpPr>
      <xdr:spPr>
        <a:xfrm>
          <a:off x="22072600" y="949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93" name="【学校施設】&#10;一人当たり面積平均値テキスト">
          <a:extLst>
            <a:ext uri="{FF2B5EF4-FFF2-40B4-BE49-F238E27FC236}">
              <a16:creationId xmlns:a16="http://schemas.microsoft.com/office/drawing/2014/main" id="{68B86434-73C6-49DF-A8A2-2FE4DBD04AE2}"/>
            </a:ext>
          </a:extLst>
        </xdr:cNvPr>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94" name="フローチャート: 判断 593">
          <a:extLst>
            <a:ext uri="{FF2B5EF4-FFF2-40B4-BE49-F238E27FC236}">
              <a16:creationId xmlns:a16="http://schemas.microsoft.com/office/drawing/2014/main" id="{151666DC-7B77-43B9-8DFB-34CF8DD1EF4F}"/>
            </a:ext>
          </a:extLst>
        </xdr:cNvPr>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595" name="フローチャート: 判断 594">
          <a:extLst>
            <a:ext uri="{FF2B5EF4-FFF2-40B4-BE49-F238E27FC236}">
              <a16:creationId xmlns:a16="http://schemas.microsoft.com/office/drawing/2014/main" id="{C82185FF-F7B3-412B-9F66-2F73529E9974}"/>
            </a:ext>
          </a:extLst>
        </xdr:cNvPr>
        <xdr:cNvSpPr/>
      </xdr:nvSpPr>
      <xdr:spPr>
        <a:xfrm>
          <a:off x="212725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596" name="フローチャート: 判断 595">
          <a:extLst>
            <a:ext uri="{FF2B5EF4-FFF2-40B4-BE49-F238E27FC236}">
              <a16:creationId xmlns:a16="http://schemas.microsoft.com/office/drawing/2014/main" id="{9412D573-A0FD-44CB-98C4-8CC29437D785}"/>
            </a:ext>
          </a:extLst>
        </xdr:cNvPr>
        <xdr:cNvSpPr/>
      </xdr:nvSpPr>
      <xdr:spPr>
        <a:xfrm>
          <a:off x="20383500" y="1048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145796</xdr:rowOff>
    </xdr:from>
    <xdr:to>
      <xdr:col>102</xdr:col>
      <xdr:colOff>165100</xdr:colOff>
      <xdr:row>62</xdr:row>
      <xdr:rowOff>75946</xdr:rowOff>
    </xdr:to>
    <xdr:sp macro="" textlink="">
      <xdr:nvSpPr>
        <xdr:cNvPr id="597" name="フローチャート: 判断 596">
          <a:extLst>
            <a:ext uri="{FF2B5EF4-FFF2-40B4-BE49-F238E27FC236}">
              <a16:creationId xmlns:a16="http://schemas.microsoft.com/office/drawing/2014/main" id="{1FBE657C-49B0-41B7-9F40-14E9DFEDB030}"/>
            </a:ext>
          </a:extLst>
        </xdr:cNvPr>
        <xdr:cNvSpPr/>
      </xdr:nvSpPr>
      <xdr:spPr>
        <a:xfrm>
          <a:off x="194945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137566</xdr:rowOff>
    </xdr:from>
    <xdr:to>
      <xdr:col>98</xdr:col>
      <xdr:colOff>38100</xdr:colOff>
      <xdr:row>62</xdr:row>
      <xdr:rowOff>67716</xdr:rowOff>
    </xdr:to>
    <xdr:sp macro="" textlink="">
      <xdr:nvSpPr>
        <xdr:cNvPr id="598" name="フローチャート: 判断 597">
          <a:extLst>
            <a:ext uri="{FF2B5EF4-FFF2-40B4-BE49-F238E27FC236}">
              <a16:creationId xmlns:a16="http://schemas.microsoft.com/office/drawing/2014/main" id="{499EB5F5-43C0-4317-90AE-3D049F7101A4}"/>
            </a:ext>
          </a:extLst>
        </xdr:cNvPr>
        <xdr:cNvSpPr/>
      </xdr:nvSpPr>
      <xdr:spPr>
        <a:xfrm>
          <a:off x="18605500" y="1059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5EB4713-3C9D-40E9-A238-D214174176D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B4C16AF-9E53-4428-9376-5C00D19F48E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AEB3C91-A0A0-436B-BEE4-C14F3C1539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15DCF52-B92E-4F45-9072-016671C3055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88E95A5-74B8-48A0-8F07-936FBB7F9B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43841</xdr:rowOff>
    </xdr:from>
    <xdr:to>
      <xdr:col>116</xdr:col>
      <xdr:colOff>114300</xdr:colOff>
      <xdr:row>62</xdr:row>
      <xdr:rowOff>145441</xdr:rowOff>
    </xdr:to>
    <xdr:sp macro="" textlink="">
      <xdr:nvSpPr>
        <xdr:cNvPr id="604" name="楕円 603">
          <a:extLst>
            <a:ext uri="{FF2B5EF4-FFF2-40B4-BE49-F238E27FC236}">
              <a16:creationId xmlns:a16="http://schemas.microsoft.com/office/drawing/2014/main" id="{9D09515E-A67A-4755-9600-50E7C1430CE8}"/>
            </a:ext>
          </a:extLst>
        </xdr:cNvPr>
        <xdr:cNvSpPr/>
      </xdr:nvSpPr>
      <xdr:spPr>
        <a:xfrm>
          <a:off x="22110700" y="106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130218</xdr:rowOff>
    </xdr:from>
    <xdr:ext cx="469744" cy="259045"/>
    <xdr:sp macro="" textlink="">
      <xdr:nvSpPr>
        <xdr:cNvPr id="605" name="【学校施設】&#10;一人当たり面積該当値テキスト">
          <a:extLst>
            <a:ext uri="{FF2B5EF4-FFF2-40B4-BE49-F238E27FC236}">
              <a16:creationId xmlns:a16="http://schemas.microsoft.com/office/drawing/2014/main" id="{5D437A07-4E83-45A3-A2A5-25CB863A0862}"/>
            </a:ext>
          </a:extLst>
        </xdr:cNvPr>
        <xdr:cNvSpPr txBox="1"/>
      </xdr:nvSpPr>
      <xdr:spPr>
        <a:xfrm>
          <a:off x="22199600" y="1058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57556</xdr:rowOff>
    </xdr:from>
    <xdr:to>
      <xdr:col>112</xdr:col>
      <xdr:colOff>38100</xdr:colOff>
      <xdr:row>62</xdr:row>
      <xdr:rowOff>159156</xdr:rowOff>
    </xdr:to>
    <xdr:sp macro="" textlink="">
      <xdr:nvSpPr>
        <xdr:cNvPr id="606" name="楕円 605">
          <a:extLst>
            <a:ext uri="{FF2B5EF4-FFF2-40B4-BE49-F238E27FC236}">
              <a16:creationId xmlns:a16="http://schemas.microsoft.com/office/drawing/2014/main" id="{7FB460D8-8903-4F9F-B643-2BC2ED1828FE}"/>
            </a:ext>
          </a:extLst>
        </xdr:cNvPr>
        <xdr:cNvSpPr/>
      </xdr:nvSpPr>
      <xdr:spPr>
        <a:xfrm>
          <a:off x="21272500" y="1068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94641</xdr:rowOff>
    </xdr:from>
    <xdr:to>
      <xdr:col>116</xdr:col>
      <xdr:colOff>63500</xdr:colOff>
      <xdr:row>62</xdr:row>
      <xdr:rowOff>108356</xdr:rowOff>
    </xdr:to>
    <xdr:cxnSp macro="">
      <xdr:nvCxnSpPr>
        <xdr:cNvPr id="607" name="直線コネクタ 606">
          <a:extLst>
            <a:ext uri="{FF2B5EF4-FFF2-40B4-BE49-F238E27FC236}">
              <a16:creationId xmlns:a16="http://schemas.microsoft.com/office/drawing/2014/main" id="{7E664C46-7EA9-4071-8506-E322775E3512}"/>
            </a:ext>
          </a:extLst>
        </xdr:cNvPr>
        <xdr:cNvCxnSpPr/>
      </xdr:nvCxnSpPr>
      <xdr:spPr>
        <a:xfrm flipV="1">
          <a:off x="21323300" y="1072454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74930</xdr:rowOff>
    </xdr:from>
    <xdr:to>
      <xdr:col>107</xdr:col>
      <xdr:colOff>101600</xdr:colOff>
      <xdr:row>63</xdr:row>
      <xdr:rowOff>5080</xdr:rowOff>
    </xdr:to>
    <xdr:sp macro="" textlink="">
      <xdr:nvSpPr>
        <xdr:cNvPr id="608" name="楕円 607">
          <a:extLst>
            <a:ext uri="{FF2B5EF4-FFF2-40B4-BE49-F238E27FC236}">
              <a16:creationId xmlns:a16="http://schemas.microsoft.com/office/drawing/2014/main" id="{86839821-D60E-4BF7-946A-764458A2ED7A}"/>
            </a:ext>
          </a:extLst>
        </xdr:cNvPr>
        <xdr:cNvSpPr/>
      </xdr:nvSpPr>
      <xdr:spPr>
        <a:xfrm>
          <a:off x="20383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108356</xdr:rowOff>
    </xdr:from>
    <xdr:to>
      <xdr:col>111</xdr:col>
      <xdr:colOff>177800</xdr:colOff>
      <xdr:row>62</xdr:row>
      <xdr:rowOff>125730</xdr:rowOff>
    </xdr:to>
    <xdr:cxnSp macro="">
      <xdr:nvCxnSpPr>
        <xdr:cNvPr id="609" name="直線コネクタ 608">
          <a:extLst>
            <a:ext uri="{FF2B5EF4-FFF2-40B4-BE49-F238E27FC236}">
              <a16:creationId xmlns:a16="http://schemas.microsoft.com/office/drawing/2014/main" id="{79825F0A-4010-4C70-8266-6CAFB2BE13ED}"/>
            </a:ext>
          </a:extLst>
        </xdr:cNvPr>
        <xdr:cNvCxnSpPr/>
      </xdr:nvCxnSpPr>
      <xdr:spPr>
        <a:xfrm flipV="1">
          <a:off x="20434300" y="1073825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610" name="楕円 609">
          <a:extLst>
            <a:ext uri="{FF2B5EF4-FFF2-40B4-BE49-F238E27FC236}">
              <a16:creationId xmlns:a16="http://schemas.microsoft.com/office/drawing/2014/main" id="{124B70B0-E09D-4A51-97DC-A7C6113711DC}"/>
            </a:ext>
          </a:extLst>
        </xdr:cNvPr>
        <xdr:cNvSpPr/>
      </xdr:nvSpPr>
      <xdr:spPr>
        <a:xfrm>
          <a:off x="19494500" y="107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125730</xdr:rowOff>
    </xdr:from>
    <xdr:to>
      <xdr:col>107</xdr:col>
      <xdr:colOff>50800</xdr:colOff>
      <xdr:row>62</xdr:row>
      <xdr:rowOff>137617</xdr:rowOff>
    </xdr:to>
    <xdr:cxnSp macro="">
      <xdr:nvCxnSpPr>
        <xdr:cNvPr id="611" name="直線コネクタ 610">
          <a:extLst>
            <a:ext uri="{FF2B5EF4-FFF2-40B4-BE49-F238E27FC236}">
              <a16:creationId xmlns:a16="http://schemas.microsoft.com/office/drawing/2014/main" id="{27F1B8B6-AC79-4F15-ADF5-F387F4F7B2E3}"/>
            </a:ext>
          </a:extLst>
        </xdr:cNvPr>
        <xdr:cNvCxnSpPr/>
      </xdr:nvCxnSpPr>
      <xdr:spPr>
        <a:xfrm flipV="1">
          <a:off x="19545300" y="1075563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99161</xdr:rowOff>
    </xdr:from>
    <xdr:to>
      <xdr:col>98</xdr:col>
      <xdr:colOff>38100</xdr:colOff>
      <xdr:row>63</xdr:row>
      <xdr:rowOff>29311</xdr:rowOff>
    </xdr:to>
    <xdr:sp macro="" textlink="">
      <xdr:nvSpPr>
        <xdr:cNvPr id="612" name="楕円 611">
          <a:extLst>
            <a:ext uri="{FF2B5EF4-FFF2-40B4-BE49-F238E27FC236}">
              <a16:creationId xmlns:a16="http://schemas.microsoft.com/office/drawing/2014/main" id="{84CF5922-A3DC-4A38-A23D-6F4D8092ABBF}"/>
            </a:ext>
          </a:extLst>
        </xdr:cNvPr>
        <xdr:cNvSpPr/>
      </xdr:nvSpPr>
      <xdr:spPr>
        <a:xfrm>
          <a:off x="18605500" y="10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137617</xdr:rowOff>
    </xdr:from>
    <xdr:to>
      <xdr:col>102</xdr:col>
      <xdr:colOff>114300</xdr:colOff>
      <xdr:row>62</xdr:row>
      <xdr:rowOff>149961</xdr:rowOff>
    </xdr:to>
    <xdr:cxnSp macro="">
      <xdr:nvCxnSpPr>
        <xdr:cNvPr id="613" name="直線コネクタ 612">
          <a:extLst>
            <a:ext uri="{FF2B5EF4-FFF2-40B4-BE49-F238E27FC236}">
              <a16:creationId xmlns:a16="http://schemas.microsoft.com/office/drawing/2014/main" id="{805EE2F2-D7BB-4283-8ADC-A2552299BE6D}"/>
            </a:ext>
          </a:extLst>
        </xdr:cNvPr>
        <xdr:cNvCxnSpPr/>
      </xdr:nvCxnSpPr>
      <xdr:spPr>
        <a:xfrm flipV="1">
          <a:off x="18656300" y="10767517"/>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124934</xdr:rowOff>
    </xdr:from>
    <xdr:ext cx="469744" cy="259045"/>
    <xdr:sp macro="" textlink="">
      <xdr:nvSpPr>
        <xdr:cNvPr id="614" name="n_1aveValue【学校施設】&#10;一人当たり面積">
          <a:extLst>
            <a:ext uri="{FF2B5EF4-FFF2-40B4-BE49-F238E27FC236}">
              <a16:creationId xmlns:a16="http://schemas.microsoft.com/office/drawing/2014/main" id="{F16031D1-1083-40B2-A0D3-2C0C7A039848}"/>
            </a:ext>
          </a:extLst>
        </xdr:cNvPr>
        <xdr:cNvSpPr txBox="1"/>
      </xdr:nvSpPr>
      <xdr:spPr>
        <a:xfrm>
          <a:off x="21075727" y="1024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147794</xdr:rowOff>
    </xdr:from>
    <xdr:ext cx="469744" cy="259045"/>
    <xdr:sp macro="" textlink="">
      <xdr:nvSpPr>
        <xdr:cNvPr id="615" name="n_2aveValue【学校施設】&#10;一人当たり面積">
          <a:extLst>
            <a:ext uri="{FF2B5EF4-FFF2-40B4-BE49-F238E27FC236}">
              <a16:creationId xmlns:a16="http://schemas.microsoft.com/office/drawing/2014/main" id="{97B02AB3-42C6-4EB7-9DFD-04E6DEDD8297}"/>
            </a:ext>
          </a:extLst>
        </xdr:cNvPr>
        <xdr:cNvSpPr txBox="1"/>
      </xdr:nvSpPr>
      <xdr:spPr>
        <a:xfrm>
          <a:off x="20199427" y="1026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92473</xdr:rowOff>
    </xdr:from>
    <xdr:ext cx="469744" cy="259045"/>
    <xdr:sp macro="" textlink="">
      <xdr:nvSpPr>
        <xdr:cNvPr id="616" name="n_3aveValue【学校施設】&#10;一人当たり面積">
          <a:extLst>
            <a:ext uri="{FF2B5EF4-FFF2-40B4-BE49-F238E27FC236}">
              <a16:creationId xmlns:a16="http://schemas.microsoft.com/office/drawing/2014/main" id="{80480CAB-734B-4C7C-B4BF-43F5D088FBD7}"/>
            </a:ext>
          </a:extLst>
        </xdr:cNvPr>
        <xdr:cNvSpPr txBox="1"/>
      </xdr:nvSpPr>
      <xdr:spPr>
        <a:xfrm>
          <a:off x="19310427" y="103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84243</xdr:rowOff>
    </xdr:from>
    <xdr:ext cx="469744" cy="259045"/>
    <xdr:sp macro="" textlink="">
      <xdr:nvSpPr>
        <xdr:cNvPr id="617" name="n_4aveValue【学校施設】&#10;一人当たり面積">
          <a:extLst>
            <a:ext uri="{FF2B5EF4-FFF2-40B4-BE49-F238E27FC236}">
              <a16:creationId xmlns:a16="http://schemas.microsoft.com/office/drawing/2014/main" id="{C9F9000F-7DCC-42ED-82FD-A812AD61370D}"/>
            </a:ext>
          </a:extLst>
        </xdr:cNvPr>
        <xdr:cNvSpPr txBox="1"/>
      </xdr:nvSpPr>
      <xdr:spPr>
        <a:xfrm>
          <a:off x="18421427" y="103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150283</xdr:rowOff>
    </xdr:from>
    <xdr:ext cx="469744" cy="259045"/>
    <xdr:sp macro="" textlink="">
      <xdr:nvSpPr>
        <xdr:cNvPr id="618" name="n_1mainValue【学校施設】&#10;一人当たり面積">
          <a:extLst>
            <a:ext uri="{FF2B5EF4-FFF2-40B4-BE49-F238E27FC236}">
              <a16:creationId xmlns:a16="http://schemas.microsoft.com/office/drawing/2014/main" id="{F730D5B1-B222-4B24-8CDE-DA895D1B3A3C}"/>
            </a:ext>
          </a:extLst>
        </xdr:cNvPr>
        <xdr:cNvSpPr txBox="1"/>
      </xdr:nvSpPr>
      <xdr:spPr>
        <a:xfrm>
          <a:off x="21075727" y="1078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619" name="n_2mainValue【学校施設】&#10;一人当たり面積">
          <a:extLst>
            <a:ext uri="{FF2B5EF4-FFF2-40B4-BE49-F238E27FC236}">
              <a16:creationId xmlns:a16="http://schemas.microsoft.com/office/drawing/2014/main" id="{2DE2DE3A-104E-4581-9000-3FB4BEB3E438}"/>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620" name="n_3mainValue【学校施設】&#10;一人当たり面積">
          <a:extLst>
            <a:ext uri="{FF2B5EF4-FFF2-40B4-BE49-F238E27FC236}">
              <a16:creationId xmlns:a16="http://schemas.microsoft.com/office/drawing/2014/main" id="{2015D230-39BC-43AF-979D-928ED7F59F88}"/>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20438</xdr:rowOff>
    </xdr:from>
    <xdr:ext cx="469744" cy="259045"/>
    <xdr:sp macro="" textlink="">
      <xdr:nvSpPr>
        <xdr:cNvPr id="621" name="n_4mainValue【学校施設】&#10;一人当たり面積">
          <a:extLst>
            <a:ext uri="{FF2B5EF4-FFF2-40B4-BE49-F238E27FC236}">
              <a16:creationId xmlns:a16="http://schemas.microsoft.com/office/drawing/2014/main" id="{0435EDCA-82D7-40DD-A823-40977974DBE5}"/>
            </a:ext>
          </a:extLst>
        </xdr:cNvPr>
        <xdr:cNvSpPr txBox="1"/>
      </xdr:nvSpPr>
      <xdr:spPr>
        <a:xfrm>
          <a:off x="18421427" y="1082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828B78E9-5996-4F8C-8368-E02470C48DD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4BD31AD-9A33-4592-9B96-AA3F3DC0F3A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F6A09FAA-E8ED-4442-89E8-456B528B48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3185C50E-1718-4F7A-8E55-355E3158B8A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51CF2BB9-C1F1-48DF-A475-BEC31C9C842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A68EF875-3B49-4705-8B46-407E38C1BC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FF56632C-4B8A-4205-9629-25684AA3561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F44B39A2-6073-46F3-A69F-2AC755EDCB8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F7D4DCD6-784C-4442-AC18-4CE2ADCF33B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BE69BA16-2738-4A45-8B8E-E7F05A1242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0AAF247B-973F-4646-A03D-4626316542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7AF1923F-51AC-4E1E-B6CD-E9F6CC56777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490F5463-2790-48D4-A6BD-A6D9C7125A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1B0AFEB0-FBAE-4A62-AE9D-0062EBC091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7DF8BD2A-1EE3-4644-BB16-6DD59F80FA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502C4E14-E0CC-4014-86D7-BE1ED40CE9A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F385677A-9972-413D-B6AE-370EEFEBE4F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DF9362E3-8906-4199-9216-5616AF4C142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829B1E44-74F5-4BE8-878A-8C1F26652F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13EE55C4-D3F8-4300-9BDD-6E1AD526402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BC2EFEC9-5418-4DF2-8683-892C8E8488E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75722FF5-C486-408F-8C89-7B663458C84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5BC3AD02-A593-4124-9D88-08D55AFE0D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A801335B-63A6-4B16-AFF5-075A7FA4D1A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F2587E9B-633E-4A8E-95BA-A577359BB9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554475D1-32F4-4672-9D92-C55CBB6AE5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1C781E6F-D58E-4A94-B28E-26C2D557193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3CCB09AE-9200-40F0-B17B-852084E38F6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DFCF802F-F324-49DA-9C08-08F100D4F8A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AC3792A0-0511-4D42-95F3-A341B1CB327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11EF21FA-F1EB-4D4B-9B6F-B165E882938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08FE51DE-3C3D-4A69-A32E-7393B8E935F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3DF40A40-AF08-478A-88C7-0BCE9368003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418A7E3D-6307-461B-94D7-83838536F78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883BA4B5-AC80-4EA6-9A8D-EB1A1641ADA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8FD63973-0858-47C0-9AE9-5117238C566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66A737A1-E95F-4005-9495-B7DF0A233B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C342CDAE-5E16-4258-A049-99967226C4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14233DF1-EC6D-464A-9A83-DE7F7498BDD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03C0E7C7-9A80-4D11-BDAD-BFD3B9E5BC2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127636</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2AC7E3A4-FD7D-4B19-B8CF-1BBDD83E8C38}"/>
            </a:ext>
          </a:extLst>
        </xdr:cNvPr>
        <xdr:cNvCxnSpPr/>
      </xdr:nvCxnSpPr>
      <xdr:spPr>
        <a:xfrm flipV="1">
          <a:off x="16318864" y="1710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F946A86F-4ADB-4B4F-84B3-4272DA4CC11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0AB081B2-0063-4075-8157-D613E96A0FB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74313</xdr:rowOff>
    </xdr:from>
    <xdr:ext cx="405111" cy="259045"/>
    <xdr:sp macro="" textlink="">
      <xdr:nvSpPr>
        <xdr:cNvPr id="665" name="【公民館】&#10;有形固定資産減価償却率最大値テキスト">
          <a:extLst>
            <a:ext uri="{FF2B5EF4-FFF2-40B4-BE49-F238E27FC236}">
              <a16:creationId xmlns:a16="http://schemas.microsoft.com/office/drawing/2014/main" id="{64AB5A9F-4D38-49E7-A815-040DB5C23147}"/>
            </a:ext>
          </a:extLst>
        </xdr:cNvPr>
        <xdr:cNvSpPr txBox="1"/>
      </xdr:nvSpPr>
      <xdr:spPr>
        <a:xfrm>
          <a:off x="16357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127636</xdr:rowOff>
    </xdr:from>
    <xdr:to>
      <xdr:col>86</xdr:col>
      <xdr:colOff>25400</xdr:colOff>
      <xdr:row>99</xdr:row>
      <xdr:rowOff>127636</xdr:rowOff>
    </xdr:to>
    <xdr:cxnSp macro="">
      <xdr:nvCxnSpPr>
        <xdr:cNvPr id="666" name="直線コネクタ 665">
          <a:extLst>
            <a:ext uri="{FF2B5EF4-FFF2-40B4-BE49-F238E27FC236}">
              <a16:creationId xmlns:a16="http://schemas.microsoft.com/office/drawing/2014/main" id="{38D1B595-87EB-442D-896B-5046F41A2A2F}"/>
            </a:ext>
          </a:extLst>
        </xdr:cNvPr>
        <xdr:cNvCxnSpPr/>
      </xdr:nvCxnSpPr>
      <xdr:spPr>
        <a:xfrm>
          <a:off x="16230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667" name="【公民館】&#10;有形固定資産減価償却率平均値テキスト">
          <a:extLst>
            <a:ext uri="{FF2B5EF4-FFF2-40B4-BE49-F238E27FC236}">
              <a16:creationId xmlns:a16="http://schemas.microsoft.com/office/drawing/2014/main" id="{97893391-7CB3-40D1-9A94-FFC1ECADBE30}"/>
            </a:ext>
          </a:extLst>
        </xdr:cNvPr>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68" name="フローチャート: 判断 667">
          <a:extLst>
            <a:ext uri="{FF2B5EF4-FFF2-40B4-BE49-F238E27FC236}">
              <a16:creationId xmlns:a16="http://schemas.microsoft.com/office/drawing/2014/main" id="{80426B02-A6B9-45C0-84EC-89AC2A48CA52}"/>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669" name="フローチャート: 判断 668">
          <a:extLst>
            <a:ext uri="{FF2B5EF4-FFF2-40B4-BE49-F238E27FC236}">
              <a16:creationId xmlns:a16="http://schemas.microsoft.com/office/drawing/2014/main" id="{58A1429D-1789-45EB-8CDA-5E835F8D6C47}"/>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670" name="フローチャート: 判断 669">
          <a:extLst>
            <a:ext uri="{FF2B5EF4-FFF2-40B4-BE49-F238E27FC236}">
              <a16:creationId xmlns:a16="http://schemas.microsoft.com/office/drawing/2014/main" id="{ED4727B0-77DC-41EE-AE88-8B688086364D}"/>
            </a:ext>
          </a:extLst>
        </xdr:cNvPr>
        <xdr:cNvSpPr/>
      </xdr:nvSpPr>
      <xdr:spPr>
        <a:xfrm>
          <a:off x="14541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71" name="フローチャート: 判断 670">
          <a:extLst>
            <a:ext uri="{FF2B5EF4-FFF2-40B4-BE49-F238E27FC236}">
              <a16:creationId xmlns:a16="http://schemas.microsoft.com/office/drawing/2014/main" id="{5CB42965-0206-4C69-AB0B-B171C6E3AD05}"/>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672" name="フローチャート: 判断 671">
          <a:extLst>
            <a:ext uri="{FF2B5EF4-FFF2-40B4-BE49-F238E27FC236}">
              <a16:creationId xmlns:a16="http://schemas.microsoft.com/office/drawing/2014/main" id="{13C134D4-7206-4762-9BF3-92CDF6D75476}"/>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0562E3B-065F-43E2-9778-0672AEEC67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FEA5D51-0374-4C9C-AF3E-9233300D63F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1DD7C1D-F4D1-4451-9C60-ABF99F0243E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F1109F9-ABB6-4B49-A7F1-10B51730EC7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2ABF384-8953-427E-9D17-2E19520C12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44450</xdr:rowOff>
    </xdr:from>
    <xdr:to>
      <xdr:col>85</xdr:col>
      <xdr:colOff>177800</xdr:colOff>
      <xdr:row>105</xdr:row>
      <xdr:rowOff>146050</xdr:rowOff>
    </xdr:to>
    <xdr:sp macro="" textlink="">
      <xdr:nvSpPr>
        <xdr:cNvPr id="678" name="楕円 677">
          <a:extLst>
            <a:ext uri="{FF2B5EF4-FFF2-40B4-BE49-F238E27FC236}">
              <a16:creationId xmlns:a16="http://schemas.microsoft.com/office/drawing/2014/main" id="{55EF775C-4E5F-4CF2-A9AB-14751D23FC16}"/>
            </a:ext>
          </a:extLst>
        </xdr:cNvPr>
        <xdr:cNvSpPr/>
      </xdr:nvSpPr>
      <xdr:spPr>
        <a:xfrm>
          <a:off x="16268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22877</xdr:rowOff>
    </xdr:from>
    <xdr:ext cx="405111" cy="259045"/>
    <xdr:sp macro="" textlink="">
      <xdr:nvSpPr>
        <xdr:cNvPr id="679" name="【公民館】&#10;有形固定資産減価償却率該当値テキスト">
          <a:extLst>
            <a:ext uri="{FF2B5EF4-FFF2-40B4-BE49-F238E27FC236}">
              <a16:creationId xmlns:a16="http://schemas.microsoft.com/office/drawing/2014/main" id="{53B2F0F6-64F5-401B-8284-58550AB473A0}"/>
            </a:ext>
          </a:extLst>
        </xdr:cNvPr>
        <xdr:cNvSpPr txBox="1"/>
      </xdr:nvSpPr>
      <xdr:spPr>
        <a:xfrm>
          <a:off x="1635760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164464</xdr:rowOff>
    </xdr:from>
    <xdr:to>
      <xdr:col>81</xdr:col>
      <xdr:colOff>101600</xdr:colOff>
      <xdr:row>105</xdr:row>
      <xdr:rowOff>94614</xdr:rowOff>
    </xdr:to>
    <xdr:sp macro="" textlink="">
      <xdr:nvSpPr>
        <xdr:cNvPr id="680" name="楕円 679">
          <a:extLst>
            <a:ext uri="{FF2B5EF4-FFF2-40B4-BE49-F238E27FC236}">
              <a16:creationId xmlns:a16="http://schemas.microsoft.com/office/drawing/2014/main" id="{132F7782-F3ED-4707-8C4E-9FFCAA3B1A01}"/>
            </a:ext>
          </a:extLst>
        </xdr:cNvPr>
        <xdr:cNvSpPr/>
      </xdr:nvSpPr>
      <xdr:spPr>
        <a:xfrm>
          <a:off x="15430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43814</xdr:rowOff>
    </xdr:from>
    <xdr:to>
      <xdr:col>85</xdr:col>
      <xdr:colOff>127000</xdr:colOff>
      <xdr:row>105</xdr:row>
      <xdr:rowOff>95250</xdr:rowOff>
    </xdr:to>
    <xdr:cxnSp macro="">
      <xdr:nvCxnSpPr>
        <xdr:cNvPr id="681" name="直線コネクタ 680">
          <a:extLst>
            <a:ext uri="{FF2B5EF4-FFF2-40B4-BE49-F238E27FC236}">
              <a16:creationId xmlns:a16="http://schemas.microsoft.com/office/drawing/2014/main" id="{2AEE884A-C93B-493A-B9D7-E1015983C80E}"/>
            </a:ext>
          </a:extLst>
        </xdr:cNvPr>
        <xdr:cNvCxnSpPr/>
      </xdr:nvCxnSpPr>
      <xdr:spPr>
        <a:xfrm>
          <a:off x="15481300" y="1804606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82" name="楕円 681">
          <a:extLst>
            <a:ext uri="{FF2B5EF4-FFF2-40B4-BE49-F238E27FC236}">
              <a16:creationId xmlns:a16="http://schemas.microsoft.com/office/drawing/2014/main" id="{204E07D2-89FE-40F1-9784-65FC08033F2A}"/>
            </a:ext>
          </a:extLst>
        </xdr:cNvPr>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43814</xdr:rowOff>
    </xdr:to>
    <xdr:cxnSp macro="">
      <xdr:nvCxnSpPr>
        <xdr:cNvPr id="683" name="直線コネクタ 682">
          <a:extLst>
            <a:ext uri="{FF2B5EF4-FFF2-40B4-BE49-F238E27FC236}">
              <a16:creationId xmlns:a16="http://schemas.microsoft.com/office/drawing/2014/main" id="{D83055F0-4322-4817-9E1F-D14CBAD2DBE0}"/>
            </a:ext>
          </a:extLst>
        </xdr:cNvPr>
        <xdr:cNvCxnSpPr/>
      </xdr:nvCxnSpPr>
      <xdr:spPr>
        <a:xfrm>
          <a:off x="14592300" y="179984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84" name="楕円 683">
          <a:extLst>
            <a:ext uri="{FF2B5EF4-FFF2-40B4-BE49-F238E27FC236}">
              <a16:creationId xmlns:a16="http://schemas.microsoft.com/office/drawing/2014/main" id="{27294B22-9B42-4E4D-9593-000F13747A7B}"/>
            </a:ext>
          </a:extLst>
        </xdr:cNvPr>
        <xdr:cNvSpPr/>
      </xdr:nvSpPr>
      <xdr:spPr>
        <a:xfrm>
          <a:off x="13652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116205</xdr:rowOff>
    </xdr:from>
    <xdr:to>
      <xdr:col>76</xdr:col>
      <xdr:colOff>114300</xdr:colOff>
      <xdr:row>104</xdr:row>
      <xdr:rowOff>167639</xdr:rowOff>
    </xdr:to>
    <xdr:cxnSp macro="">
      <xdr:nvCxnSpPr>
        <xdr:cNvPr id="685" name="直線コネクタ 684">
          <a:extLst>
            <a:ext uri="{FF2B5EF4-FFF2-40B4-BE49-F238E27FC236}">
              <a16:creationId xmlns:a16="http://schemas.microsoft.com/office/drawing/2014/main" id="{0A79E06E-2E44-4576-927B-D8F563D06D1C}"/>
            </a:ext>
          </a:extLst>
        </xdr:cNvPr>
        <xdr:cNvCxnSpPr/>
      </xdr:nvCxnSpPr>
      <xdr:spPr>
        <a:xfrm>
          <a:off x="13703300" y="179470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686" name="楕円 685">
          <a:extLst>
            <a:ext uri="{FF2B5EF4-FFF2-40B4-BE49-F238E27FC236}">
              <a16:creationId xmlns:a16="http://schemas.microsoft.com/office/drawing/2014/main" id="{309626EE-9377-4D38-B61A-13D55CBA16A3}"/>
            </a:ext>
          </a:extLst>
        </xdr:cNvPr>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116205</xdr:rowOff>
    </xdr:to>
    <xdr:cxnSp macro="">
      <xdr:nvCxnSpPr>
        <xdr:cNvPr id="687" name="直線コネクタ 686">
          <a:extLst>
            <a:ext uri="{FF2B5EF4-FFF2-40B4-BE49-F238E27FC236}">
              <a16:creationId xmlns:a16="http://schemas.microsoft.com/office/drawing/2014/main" id="{10D946DF-5309-42F1-A002-F57823874481}"/>
            </a:ext>
          </a:extLst>
        </xdr:cNvPr>
        <xdr:cNvCxnSpPr/>
      </xdr:nvCxnSpPr>
      <xdr:spPr>
        <a:xfrm>
          <a:off x="12814300" y="1789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688" name="n_1aveValue【公民館】&#10;有形固定資産減価償却率">
          <a:extLst>
            <a:ext uri="{FF2B5EF4-FFF2-40B4-BE49-F238E27FC236}">
              <a16:creationId xmlns:a16="http://schemas.microsoft.com/office/drawing/2014/main" id="{6582B22E-81D1-4435-B34E-99CE7F2F8FE5}"/>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47641</xdr:rowOff>
    </xdr:from>
    <xdr:ext cx="405111" cy="259045"/>
    <xdr:sp macro="" textlink="">
      <xdr:nvSpPr>
        <xdr:cNvPr id="689" name="n_2aveValue【公民館】&#10;有形固定資産減価償却率">
          <a:extLst>
            <a:ext uri="{FF2B5EF4-FFF2-40B4-BE49-F238E27FC236}">
              <a16:creationId xmlns:a16="http://schemas.microsoft.com/office/drawing/2014/main" id="{F4734210-4645-4C00-96DF-413BA093B149}"/>
            </a:ext>
          </a:extLst>
        </xdr:cNvPr>
        <xdr:cNvSpPr txBox="1"/>
      </xdr:nvSpPr>
      <xdr:spPr>
        <a:xfrm>
          <a:off x="14389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690" name="n_3aveValue【公民館】&#10;有形固定資産減価償却率">
          <a:extLst>
            <a:ext uri="{FF2B5EF4-FFF2-40B4-BE49-F238E27FC236}">
              <a16:creationId xmlns:a16="http://schemas.microsoft.com/office/drawing/2014/main" id="{50B8151C-0E08-499F-BFA5-F755A75C5F77}"/>
            </a:ext>
          </a:extLst>
        </xdr:cNvPr>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108602</xdr:rowOff>
    </xdr:from>
    <xdr:ext cx="405111" cy="259045"/>
    <xdr:sp macro="" textlink="">
      <xdr:nvSpPr>
        <xdr:cNvPr id="691" name="n_4aveValue【公民館】&#10;有形固定資産減価償却率">
          <a:extLst>
            <a:ext uri="{FF2B5EF4-FFF2-40B4-BE49-F238E27FC236}">
              <a16:creationId xmlns:a16="http://schemas.microsoft.com/office/drawing/2014/main" id="{4A8E2C77-4572-452D-A607-08CC4C86444C}"/>
            </a:ext>
          </a:extLst>
        </xdr:cNvPr>
        <xdr:cNvSpPr txBox="1"/>
      </xdr:nvSpPr>
      <xdr:spPr>
        <a:xfrm>
          <a:off x="12611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85741</xdr:rowOff>
    </xdr:from>
    <xdr:ext cx="405111" cy="259045"/>
    <xdr:sp macro="" textlink="">
      <xdr:nvSpPr>
        <xdr:cNvPr id="692" name="n_1mainValue【公民館】&#10;有形固定資産減価償却率">
          <a:extLst>
            <a:ext uri="{FF2B5EF4-FFF2-40B4-BE49-F238E27FC236}">
              <a16:creationId xmlns:a16="http://schemas.microsoft.com/office/drawing/2014/main" id="{BA2E2F69-3159-4485-90A4-BA7400C78F81}"/>
            </a:ext>
          </a:extLst>
        </xdr:cNvPr>
        <xdr:cNvSpPr txBox="1"/>
      </xdr:nvSpPr>
      <xdr:spPr>
        <a:xfrm>
          <a:off x="15266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3" name="n_2mainValue【公民館】&#10;有形固定資産減価償却率">
          <a:extLst>
            <a:ext uri="{FF2B5EF4-FFF2-40B4-BE49-F238E27FC236}">
              <a16:creationId xmlns:a16="http://schemas.microsoft.com/office/drawing/2014/main" id="{8D2C4140-AB0B-4BD0-84DA-6D7F523F148B}"/>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694" name="n_3mainValue【公民館】&#10;有形固定資産減価償却率">
          <a:extLst>
            <a:ext uri="{FF2B5EF4-FFF2-40B4-BE49-F238E27FC236}">
              <a16:creationId xmlns:a16="http://schemas.microsoft.com/office/drawing/2014/main" id="{48DCA771-7F07-4C9C-A043-3C6738FD103D}"/>
            </a:ext>
          </a:extLst>
        </xdr:cNvPr>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695" name="n_4mainValue【公民館】&#10;有形固定資産減価償却率">
          <a:extLst>
            <a:ext uri="{FF2B5EF4-FFF2-40B4-BE49-F238E27FC236}">
              <a16:creationId xmlns:a16="http://schemas.microsoft.com/office/drawing/2014/main" id="{5E28A8C2-9984-4B35-AEE6-D592943E5045}"/>
            </a:ext>
          </a:extLst>
        </xdr:cNvPr>
        <xdr:cNvSpPr txBox="1"/>
      </xdr:nvSpPr>
      <xdr:spPr>
        <a:xfrm>
          <a:off x="12611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97400194-E72B-43FD-A3A6-A3CA0DA22F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2CE603A2-1F36-4CB0-8566-4B01B70ADFD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F0617C77-F09C-42CF-9E0C-F9AC86BE54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F1C2A68B-9DA8-46E3-8F31-1016CFBEA4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40F0601A-D141-4033-8F7F-0477BD1D847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FC9FEEF4-C1BC-4AD5-9DAE-C782132BC1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566A8E9F-1923-4250-B75E-354ED3A2FF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9F1AFB06-E7AF-4DE9-AA3A-572C8BB496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30DA4E1D-97BB-4980-8DC5-8161B06B58A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1D93BECB-0115-48D7-8283-E4301CECD45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4119591A-64EE-478D-899F-4AFBB04977E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194B29A4-2560-4712-A1B4-A8640E5B0F5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5A6282E9-665E-485E-805F-C64E0AB374E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E05DCF6E-F42C-4ECF-B107-8D01B8695A9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95E260AD-F6B5-4C8F-812F-09353FCAEBF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7FFC7A9C-4EC2-4EEB-9F39-9D8EA228DF5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97069524-E698-4DA4-B702-7B3FB8A29B0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61E0E0FD-DB02-4C7F-860E-3F736AE1AE0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12AE260D-534A-4BB1-84B9-FACC6C73C07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325566D2-C619-449E-AFB1-7B66EBF29F7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29DD67F1-1F1B-43DE-B25A-88554A6E54A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05982DAF-5F8B-47BD-880E-6044230E328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F2E2832-D267-4CA6-90C5-8E96640A90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20DDAD2C-0A6F-482A-B27D-BA7C5065BEB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7F7EFBD7-A822-4E48-AE32-0FB4DB58F4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721" name="直線コネクタ 720">
          <a:extLst>
            <a:ext uri="{FF2B5EF4-FFF2-40B4-BE49-F238E27FC236}">
              <a16:creationId xmlns:a16="http://schemas.microsoft.com/office/drawing/2014/main" id="{DA97DC0E-CFF2-40AD-8379-64AFC00E60BE}"/>
            </a:ext>
          </a:extLst>
        </xdr:cNvPr>
        <xdr:cNvCxnSpPr/>
      </xdr:nvCxnSpPr>
      <xdr:spPr>
        <a:xfrm flipV="1">
          <a:off x="22160864" y="17093837"/>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2" name="【公民館】&#10;一人当たり面積最小値テキスト">
          <a:extLst>
            <a:ext uri="{FF2B5EF4-FFF2-40B4-BE49-F238E27FC236}">
              <a16:creationId xmlns:a16="http://schemas.microsoft.com/office/drawing/2014/main" id="{9F5CDAF7-2028-440C-9408-B0DBF60845FC}"/>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3" name="直線コネクタ 722">
          <a:extLst>
            <a:ext uri="{FF2B5EF4-FFF2-40B4-BE49-F238E27FC236}">
              <a16:creationId xmlns:a16="http://schemas.microsoft.com/office/drawing/2014/main" id="{37D0A2D7-1E1F-4A88-B4B9-219F465CDBEB}"/>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4" name="【公民館】&#10;一人当たり面積最大値テキスト">
          <a:extLst>
            <a:ext uri="{FF2B5EF4-FFF2-40B4-BE49-F238E27FC236}">
              <a16:creationId xmlns:a16="http://schemas.microsoft.com/office/drawing/2014/main" id="{79D7A196-C56E-4B22-B6AB-D9E802C6D3A8}"/>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5" name="直線コネクタ 724">
          <a:extLst>
            <a:ext uri="{FF2B5EF4-FFF2-40B4-BE49-F238E27FC236}">
              <a16:creationId xmlns:a16="http://schemas.microsoft.com/office/drawing/2014/main" id="{303AC2B2-B221-4486-BB87-2B773FBE8848}"/>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169108</xdr:rowOff>
    </xdr:from>
    <xdr:ext cx="469744" cy="259045"/>
    <xdr:sp macro="" textlink="">
      <xdr:nvSpPr>
        <xdr:cNvPr id="726" name="【公民館】&#10;一人当たり面積平均値テキスト">
          <a:extLst>
            <a:ext uri="{FF2B5EF4-FFF2-40B4-BE49-F238E27FC236}">
              <a16:creationId xmlns:a16="http://schemas.microsoft.com/office/drawing/2014/main" id="{81AA4BD9-CA90-41A4-A2E5-7FA6D7D2BEE3}"/>
            </a:ext>
          </a:extLst>
        </xdr:cNvPr>
        <xdr:cNvSpPr txBox="1"/>
      </xdr:nvSpPr>
      <xdr:spPr>
        <a:xfrm>
          <a:off x="22199600" y="17999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727" name="フローチャート: 判断 726">
          <a:extLst>
            <a:ext uri="{FF2B5EF4-FFF2-40B4-BE49-F238E27FC236}">
              <a16:creationId xmlns:a16="http://schemas.microsoft.com/office/drawing/2014/main" id="{F897CF0B-6462-4C47-B315-F8B67168B76B}"/>
            </a:ext>
          </a:extLst>
        </xdr:cNvPr>
        <xdr:cNvSpPr/>
      </xdr:nvSpPr>
      <xdr:spPr>
        <a:xfrm>
          <a:off x="22110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728" name="フローチャート: 判断 727">
          <a:extLst>
            <a:ext uri="{FF2B5EF4-FFF2-40B4-BE49-F238E27FC236}">
              <a16:creationId xmlns:a16="http://schemas.microsoft.com/office/drawing/2014/main" id="{8BF98184-30D3-4237-89EF-A639632851D0}"/>
            </a:ext>
          </a:extLst>
        </xdr:cNvPr>
        <xdr:cNvSpPr/>
      </xdr:nvSpPr>
      <xdr:spPr>
        <a:xfrm>
          <a:off x="21272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729" name="フローチャート: 判断 728">
          <a:extLst>
            <a:ext uri="{FF2B5EF4-FFF2-40B4-BE49-F238E27FC236}">
              <a16:creationId xmlns:a16="http://schemas.microsoft.com/office/drawing/2014/main" id="{C25A8D04-61A2-4C8C-B442-C9B36433E270}"/>
            </a:ext>
          </a:extLst>
        </xdr:cNvPr>
        <xdr:cNvSpPr/>
      </xdr:nvSpPr>
      <xdr:spPr>
        <a:xfrm>
          <a:off x="20383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0" name="フローチャート: 判断 729">
          <a:extLst>
            <a:ext uri="{FF2B5EF4-FFF2-40B4-BE49-F238E27FC236}">
              <a16:creationId xmlns:a16="http://schemas.microsoft.com/office/drawing/2014/main" id="{9120CA8C-DEA3-4FFE-84A9-A1582FE7A526}"/>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22134</xdr:rowOff>
    </xdr:from>
    <xdr:to>
      <xdr:col>98</xdr:col>
      <xdr:colOff>38100</xdr:colOff>
      <xdr:row>107</xdr:row>
      <xdr:rowOff>123734</xdr:rowOff>
    </xdr:to>
    <xdr:sp macro="" textlink="">
      <xdr:nvSpPr>
        <xdr:cNvPr id="731" name="フローチャート: 判断 730">
          <a:extLst>
            <a:ext uri="{FF2B5EF4-FFF2-40B4-BE49-F238E27FC236}">
              <a16:creationId xmlns:a16="http://schemas.microsoft.com/office/drawing/2014/main" id="{0BA8EDBD-340E-435D-B5E3-026AD17DA186}"/>
            </a:ext>
          </a:extLst>
        </xdr:cNvPr>
        <xdr:cNvSpPr/>
      </xdr:nvSpPr>
      <xdr:spPr>
        <a:xfrm>
          <a:off x="18605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1D11CBA-61C7-466B-B7A0-F0784A6746C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9AFB8C4-3C6D-487B-9CC0-43947A3CFFB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65066D6-5DA4-41ED-907E-C143ACE739A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E9C9301-6BA2-4C77-8A6E-EB1ED59C6AF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5440C9D-E1FD-43FA-9D0D-8D939EA0844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136434</xdr:rowOff>
    </xdr:from>
    <xdr:to>
      <xdr:col>116</xdr:col>
      <xdr:colOff>114300</xdr:colOff>
      <xdr:row>108</xdr:row>
      <xdr:rowOff>66584</xdr:rowOff>
    </xdr:to>
    <xdr:sp macro="" textlink="">
      <xdr:nvSpPr>
        <xdr:cNvPr id="737" name="楕円 736">
          <a:extLst>
            <a:ext uri="{FF2B5EF4-FFF2-40B4-BE49-F238E27FC236}">
              <a16:creationId xmlns:a16="http://schemas.microsoft.com/office/drawing/2014/main" id="{29FC2646-3832-4D97-8CD7-88CF572966FB}"/>
            </a:ext>
          </a:extLst>
        </xdr:cNvPr>
        <xdr:cNvSpPr/>
      </xdr:nvSpPr>
      <xdr:spPr>
        <a:xfrm>
          <a:off x="221107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114861</xdr:rowOff>
    </xdr:from>
    <xdr:ext cx="469744" cy="259045"/>
    <xdr:sp macro="" textlink="">
      <xdr:nvSpPr>
        <xdr:cNvPr id="738" name="【公民館】&#10;一人当たり面積該当値テキスト">
          <a:extLst>
            <a:ext uri="{FF2B5EF4-FFF2-40B4-BE49-F238E27FC236}">
              <a16:creationId xmlns:a16="http://schemas.microsoft.com/office/drawing/2014/main" id="{B9F2700D-5A3F-4247-ADE6-8AA6ABBB056E}"/>
            </a:ext>
          </a:extLst>
        </xdr:cNvPr>
        <xdr:cNvSpPr txBox="1"/>
      </xdr:nvSpPr>
      <xdr:spPr>
        <a:xfrm>
          <a:off x="22199600"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139700</xdr:rowOff>
    </xdr:from>
    <xdr:to>
      <xdr:col>112</xdr:col>
      <xdr:colOff>38100</xdr:colOff>
      <xdr:row>108</xdr:row>
      <xdr:rowOff>69850</xdr:rowOff>
    </xdr:to>
    <xdr:sp macro="" textlink="">
      <xdr:nvSpPr>
        <xdr:cNvPr id="739" name="楕円 738">
          <a:extLst>
            <a:ext uri="{FF2B5EF4-FFF2-40B4-BE49-F238E27FC236}">
              <a16:creationId xmlns:a16="http://schemas.microsoft.com/office/drawing/2014/main" id="{2D2B84BC-4CC1-480F-8F40-6F5B34675850}"/>
            </a:ext>
          </a:extLst>
        </xdr:cNvPr>
        <xdr:cNvSpPr/>
      </xdr:nvSpPr>
      <xdr:spPr>
        <a:xfrm>
          <a:off x="21272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15784</xdr:rowOff>
    </xdr:from>
    <xdr:to>
      <xdr:col>116</xdr:col>
      <xdr:colOff>63500</xdr:colOff>
      <xdr:row>108</xdr:row>
      <xdr:rowOff>19050</xdr:rowOff>
    </xdr:to>
    <xdr:cxnSp macro="">
      <xdr:nvCxnSpPr>
        <xdr:cNvPr id="740" name="直線コネクタ 739">
          <a:extLst>
            <a:ext uri="{FF2B5EF4-FFF2-40B4-BE49-F238E27FC236}">
              <a16:creationId xmlns:a16="http://schemas.microsoft.com/office/drawing/2014/main" id="{DAE6C880-72D9-4E79-8037-1173BF24E7B5}"/>
            </a:ext>
          </a:extLst>
        </xdr:cNvPr>
        <xdr:cNvCxnSpPr/>
      </xdr:nvCxnSpPr>
      <xdr:spPr>
        <a:xfrm flipV="1">
          <a:off x="21323300" y="1853238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144599</xdr:rowOff>
    </xdr:from>
    <xdr:to>
      <xdr:col>107</xdr:col>
      <xdr:colOff>101600</xdr:colOff>
      <xdr:row>108</xdr:row>
      <xdr:rowOff>74749</xdr:rowOff>
    </xdr:to>
    <xdr:sp macro="" textlink="">
      <xdr:nvSpPr>
        <xdr:cNvPr id="741" name="楕円 740">
          <a:extLst>
            <a:ext uri="{FF2B5EF4-FFF2-40B4-BE49-F238E27FC236}">
              <a16:creationId xmlns:a16="http://schemas.microsoft.com/office/drawing/2014/main" id="{5648980F-B9AD-4DB2-83EF-97DECF0926C4}"/>
            </a:ext>
          </a:extLst>
        </xdr:cNvPr>
        <xdr:cNvSpPr/>
      </xdr:nvSpPr>
      <xdr:spPr>
        <a:xfrm>
          <a:off x="20383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19050</xdr:rowOff>
    </xdr:from>
    <xdr:to>
      <xdr:col>111</xdr:col>
      <xdr:colOff>177800</xdr:colOff>
      <xdr:row>108</xdr:row>
      <xdr:rowOff>23949</xdr:rowOff>
    </xdr:to>
    <xdr:cxnSp macro="">
      <xdr:nvCxnSpPr>
        <xdr:cNvPr id="742" name="直線コネクタ 741">
          <a:extLst>
            <a:ext uri="{FF2B5EF4-FFF2-40B4-BE49-F238E27FC236}">
              <a16:creationId xmlns:a16="http://schemas.microsoft.com/office/drawing/2014/main" id="{FF509DA5-754C-430D-A8D6-7F3B86BA6F3B}"/>
            </a:ext>
          </a:extLst>
        </xdr:cNvPr>
        <xdr:cNvCxnSpPr/>
      </xdr:nvCxnSpPr>
      <xdr:spPr>
        <a:xfrm flipV="1">
          <a:off x="20434300" y="1853565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147864</xdr:rowOff>
    </xdr:from>
    <xdr:to>
      <xdr:col>102</xdr:col>
      <xdr:colOff>165100</xdr:colOff>
      <xdr:row>108</xdr:row>
      <xdr:rowOff>78014</xdr:rowOff>
    </xdr:to>
    <xdr:sp macro="" textlink="">
      <xdr:nvSpPr>
        <xdr:cNvPr id="743" name="楕円 742">
          <a:extLst>
            <a:ext uri="{FF2B5EF4-FFF2-40B4-BE49-F238E27FC236}">
              <a16:creationId xmlns:a16="http://schemas.microsoft.com/office/drawing/2014/main" id="{EAA900DA-B9EA-4D6A-A7C0-4AD9EBABDF32}"/>
            </a:ext>
          </a:extLst>
        </xdr:cNvPr>
        <xdr:cNvSpPr/>
      </xdr:nvSpPr>
      <xdr:spPr>
        <a:xfrm>
          <a:off x="19494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23949</xdr:rowOff>
    </xdr:from>
    <xdr:to>
      <xdr:col>107</xdr:col>
      <xdr:colOff>50800</xdr:colOff>
      <xdr:row>108</xdr:row>
      <xdr:rowOff>27214</xdr:rowOff>
    </xdr:to>
    <xdr:cxnSp macro="">
      <xdr:nvCxnSpPr>
        <xdr:cNvPr id="744" name="直線コネクタ 743">
          <a:extLst>
            <a:ext uri="{FF2B5EF4-FFF2-40B4-BE49-F238E27FC236}">
              <a16:creationId xmlns:a16="http://schemas.microsoft.com/office/drawing/2014/main" id="{03593D30-4A5F-4D69-A3D8-9CE577022C60}"/>
            </a:ext>
          </a:extLst>
        </xdr:cNvPr>
        <xdr:cNvCxnSpPr/>
      </xdr:nvCxnSpPr>
      <xdr:spPr>
        <a:xfrm flipV="1">
          <a:off x="19545300" y="185405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745" name="楕円 744">
          <a:extLst>
            <a:ext uri="{FF2B5EF4-FFF2-40B4-BE49-F238E27FC236}">
              <a16:creationId xmlns:a16="http://schemas.microsoft.com/office/drawing/2014/main" id="{7FB13F1A-AB03-4F57-A24A-B9C93A2F0BC3}"/>
            </a:ext>
          </a:extLst>
        </xdr:cNvPr>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27214</xdr:rowOff>
    </xdr:from>
    <xdr:to>
      <xdr:col>102</xdr:col>
      <xdr:colOff>114300</xdr:colOff>
      <xdr:row>108</xdr:row>
      <xdr:rowOff>30480</xdr:rowOff>
    </xdr:to>
    <xdr:cxnSp macro="">
      <xdr:nvCxnSpPr>
        <xdr:cNvPr id="746" name="直線コネクタ 745">
          <a:extLst>
            <a:ext uri="{FF2B5EF4-FFF2-40B4-BE49-F238E27FC236}">
              <a16:creationId xmlns:a16="http://schemas.microsoft.com/office/drawing/2014/main" id="{CC25DE82-4FFB-4AF4-9D96-85DB28AAEC9F}"/>
            </a:ext>
          </a:extLst>
        </xdr:cNvPr>
        <xdr:cNvCxnSpPr/>
      </xdr:nvCxnSpPr>
      <xdr:spPr>
        <a:xfrm flipV="1">
          <a:off x="18656300" y="1854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115769</xdr:rowOff>
    </xdr:from>
    <xdr:ext cx="469744" cy="259045"/>
    <xdr:sp macro="" textlink="">
      <xdr:nvSpPr>
        <xdr:cNvPr id="747" name="n_1aveValue【公民館】&#10;一人当たり面積">
          <a:extLst>
            <a:ext uri="{FF2B5EF4-FFF2-40B4-BE49-F238E27FC236}">
              <a16:creationId xmlns:a16="http://schemas.microsoft.com/office/drawing/2014/main" id="{7A9425AA-31B6-4BE6-905B-EC52381E6945}"/>
            </a:ext>
          </a:extLst>
        </xdr:cNvPr>
        <xdr:cNvSpPr txBox="1"/>
      </xdr:nvSpPr>
      <xdr:spPr>
        <a:xfrm>
          <a:off x="210757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748" name="n_2aveValue【公民館】&#10;一人当たり面積">
          <a:extLst>
            <a:ext uri="{FF2B5EF4-FFF2-40B4-BE49-F238E27FC236}">
              <a16:creationId xmlns:a16="http://schemas.microsoft.com/office/drawing/2014/main" id="{7C4B32A3-06CD-45BF-96AE-25F0678585A4}"/>
            </a:ext>
          </a:extLst>
        </xdr:cNvPr>
        <xdr:cNvSpPr txBox="1"/>
      </xdr:nvSpPr>
      <xdr:spPr>
        <a:xfrm>
          <a:off x="20199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749" name="n_3aveValue【公民館】&#10;一人当たり面積">
          <a:extLst>
            <a:ext uri="{FF2B5EF4-FFF2-40B4-BE49-F238E27FC236}">
              <a16:creationId xmlns:a16="http://schemas.microsoft.com/office/drawing/2014/main" id="{6D8D640D-BF07-47CC-9123-704B3D167CDA}"/>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140261</xdr:rowOff>
    </xdr:from>
    <xdr:ext cx="469744" cy="259045"/>
    <xdr:sp macro="" textlink="">
      <xdr:nvSpPr>
        <xdr:cNvPr id="750" name="n_4aveValue【公民館】&#10;一人当たり面積">
          <a:extLst>
            <a:ext uri="{FF2B5EF4-FFF2-40B4-BE49-F238E27FC236}">
              <a16:creationId xmlns:a16="http://schemas.microsoft.com/office/drawing/2014/main" id="{FB840361-5528-4614-964F-31F2A26B834C}"/>
            </a:ext>
          </a:extLst>
        </xdr:cNvPr>
        <xdr:cNvSpPr txBox="1"/>
      </xdr:nvSpPr>
      <xdr:spPr>
        <a:xfrm>
          <a:off x="18421427" y="181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60977</xdr:rowOff>
    </xdr:from>
    <xdr:ext cx="469744" cy="259045"/>
    <xdr:sp macro="" textlink="">
      <xdr:nvSpPr>
        <xdr:cNvPr id="751" name="n_1mainValue【公民館】&#10;一人当たり面積">
          <a:extLst>
            <a:ext uri="{FF2B5EF4-FFF2-40B4-BE49-F238E27FC236}">
              <a16:creationId xmlns:a16="http://schemas.microsoft.com/office/drawing/2014/main" id="{2F50595C-C7C2-45BD-8FA5-859E3B0821A4}"/>
            </a:ext>
          </a:extLst>
        </xdr:cNvPr>
        <xdr:cNvSpPr txBox="1"/>
      </xdr:nvSpPr>
      <xdr:spPr>
        <a:xfrm>
          <a:off x="210757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65876</xdr:rowOff>
    </xdr:from>
    <xdr:ext cx="469744" cy="259045"/>
    <xdr:sp macro="" textlink="">
      <xdr:nvSpPr>
        <xdr:cNvPr id="752" name="n_2mainValue【公民館】&#10;一人当たり面積">
          <a:extLst>
            <a:ext uri="{FF2B5EF4-FFF2-40B4-BE49-F238E27FC236}">
              <a16:creationId xmlns:a16="http://schemas.microsoft.com/office/drawing/2014/main" id="{02F0813C-953E-4D7C-B616-B5CCF4094245}"/>
            </a:ext>
          </a:extLst>
        </xdr:cNvPr>
        <xdr:cNvSpPr txBox="1"/>
      </xdr:nvSpPr>
      <xdr:spPr>
        <a:xfrm>
          <a:off x="201994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69141</xdr:rowOff>
    </xdr:from>
    <xdr:ext cx="469744" cy="259045"/>
    <xdr:sp macro="" textlink="">
      <xdr:nvSpPr>
        <xdr:cNvPr id="753" name="n_3mainValue【公民館】&#10;一人当たり面積">
          <a:extLst>
            <a:ext uri="{FF2B5EF4-FFF2-40B4-BE49-F238E27FC236}">
              <a16:creationId xmlns:a16="http://schemas.microsoft.com/office/drawing/2014/main" id="{E74C2F6C-B119-44E1-93AB-FD6DF98F0E06}"/>
            </a:ext>
          </a:extLst>
        </xdr:cNvPr>
        <xdr:cNvSpPr txBox="1"/>
      </xdr:nvSpPr>
      <xdr:spPr>
        <a:xfrm>
          <a:off x="19310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754" name="n_4mainValue【公民館】&#10;一人当たり面積">
          <a:extLst>
            <a:ext uri="{FF2B5EF4-FFF2-40B4-BE49-F238E27FC236}">
              <a16:creationId xmlns:a16="http://schemas.microsoft.com/office/drawing/2014/main" id="{BE69D5E7-2AA5-44AE-8FE4-C71FBF7523CA}"/>
            </a:ext>
          </a:extLst>
        </xdr:cNvPr>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92ACF07A-1D3A-469A-804F-0396686DD57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E41408E6-2BA8-43A0-9DFA-222AEEA2B7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E27D2EA1-9375-4797-BF7C-E832ABDC64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道路は、類似団体平均と比較して減価償却率が特に高くなっている。これは、所有する町道が多いため、損傷が著しくなってから補修を行う「事後保全型」の維持管理を行っており、長寿命化対策が進んでいないことが主な要因である。橋りょうは、平成２６年３月に策定した「美郷町橋梁長寿命化修繕計画」により点検や修繕に取り組んだものの、昭和６０年以前に建築された橋りょうが多いため、類似団体平均と比較して減価償却率は同じとなっている。公営住宅は、昭和５０～６０年代に建設された住宅が多く、老朽化の著しい施設については廃止を予定しているため、類似団体平均と比較して減価償却率が高くなっている。認定こども園は、平成２４年度に六郷わくわく園を移転新築したため、類似団体平均と比較して減価償却率はほぼ同じとなっている。学校施設は、平成２１年６月に策定した「美郷町学校再編計画」により、再編による施設改修に取り組んだものの、昭和５０年代に建築された施設が多いため、類似団体平均と比較して減価償却率が高くなっている。公民館は、平成８年度に公民館を新築したが、大規模な改修を行っていないため、類似団体平均と比較して減価償却率が高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橋りょうは平成２９年３月に策定した個別実施計画により、予防保全型の維持管理を行っていく。その他の施設については、令和元年５月に策定した「美郷町公共施設等総合管理計画」及び「美郷町公共施設等最適化実施計画」に基づく個別実施計画により、計画的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91E30C-AD24-4B99-AEAF-7140553ECA0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76D332-14C2-492B-A65F-A8E18862E2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6902B2-B777-4D96-A0F0-151F99E0789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282724-853E-4439-A235-6B2C64ABF2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25A27B-0342-4A0B-94CB-D1D01B21437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F5277B-7C91-4631-839D-BDEBFA43CE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6AE38B-6861-47C7-9FC2-AFA690A3394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507DC8-B652-4904-AB30-494F32F876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9FA060-B8E0-4540-8A32-AB38C1065F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A310D4-7624-4FE6-9837-E70757751A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18,189
18,134
168.32
13,279,775
12,772,594
456,207
8,120,254
8,916,027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68BF81-4440-41B2-8775-DF61D0BCE3F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707011-1B7A-4F5D-93B9-D37A04CB1A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A527A1-2FFD-4B12-B5CB-51D2B355A9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A80B2F-0DB5-40DC-9E9C-A5839C9D59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E2256B-C341-4073-BAC9-5899222576B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369A64D-C519-42BC-9F6D-22BF2702993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5FEA67-9F5E-443E-A116-28815A275C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9043A0-B2C5-4F37-BF47-7AA6C5682A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114988-D410-486F-8DC2-2F3A38BEA4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F1EAE4-44A5-4569-B06A-543A07908A0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1A6D21-BF31-4766-8027-A80041574B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A40EC0-F6A1-4368-99CA-BFF6E69C13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9A2846-4001-4DB1-BA7D-520852E8FD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CE8A2D-3269-4625-9421-2CFD80843D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9402652-0F26-49D5-B26C-95E32A5C31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A0D370-DFBC-4634-84D2-501A22D7D6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4A675F-6C20-49CE-85B5-4688453250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5E101A-65A4-4143-A405-553EB324B4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41D81D-C0A9-4A85-8ED5-D9BD04DAF8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133CD8-AD80-4BDE-8B10-A18533673B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17A40C-B377-4424-9CE4-28EA3035EE9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CDCF4D-DD3E-434E-B27A-75958C52D9B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EF2774-173F-47E0-A3B7-476E01A88C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A3D365-5B7E-47AA-9ED7-D4E648F54D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DD0A80-B049-4C93-A5D3-D17EBAEB54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2604C2-74A0-4CAF-9C42-FA345828E8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9E47D0-AEC7-49FD-93F9-C1074C129DA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EC3545-DC88-4D96-ADD3-8150481A716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C718DD-D010-41FE-8146-B5823DEE10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F69B09-56B4-4440-95DE-901B0A611D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DA67ED0-A102-46B9-9950-19D3E310C1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A6DA3BB-1025-4BBF-BDB9-3D16BE7AA77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2593839-B73A-407D-B7E1-85F8C137632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B1E51F1-2C73-43BD-A4DD-1786101F846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D92C5CC-9D8B-4B44-B960-57EF12C28BA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1AF791B-9365-46C3-AAA4-DEB763879E5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F62F652-471E-4A3E-85B2-55CD7800ECA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D58563D-B329-4BE3-9566-DE240B37077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E0216ED-68E9-47BB-B730-11319BE5BC2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F595222-9464-4E54-8E47-E45F5C6A294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C501706-D617-45D4-854B-F03663421B2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AF5F711-C97C-411E-B124-8341D2FC1C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7600363-2455-49C2-B973-E6D7CE164BA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18B4E99-06A6-4D4E-B2E1-1603A3D9D98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0CAE55F-4FFE-48A0-A2B3-507A4D2786A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68580</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01F27649-68A3-4D82-9DFD-C7B58AC68E67}"/>
            </a:ext>
          </a:extLst>
        </xdr:cNvPr>
        <xdr:cNvCxnSpPr/>
      </xdr:nvCxnSpPr>
      <xdr:spPr>
        <a:xfrm flipV="1">
          <a:off x="4634865" y="572643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図書館】&#10;有形固定資産減価償却率最小値テキスト">
          <a:extLst>
            <a:ext uri="{FF2B5EF4-FFF2-40B4-BE49-F238E27FC236}">
              <a16:creationId xmlns:a16="http://schemas.microsoft.com/office/drawing/2014/main" id="{C9FE8A5B-2942-411F-BE0A-B6AE56FA77CE}"/>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6ED3115A-02E8-4A64-BF8A-87660FF9EFB3}"/>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15257</xdr:rowOff>
    </xdr:from>
    <xdr:ext cx="405111" cy="259045"/>
    <xdr:sp macro="" textlink="">
      <xdr:nvSpPr>
        <xdr:cNvPr id="60" name="【図書館】&#10;有形固定資産減価償却率最大値テキスト">
          <a:extLst>
            <a:ext uri="{FF2B5EF4-FFF2-40B4-BE49-F238E27FC236}">
              <a16:creationId xmlns:a16="http://schemas.microsoft.com/office/drawing/2014/main" id="{E3079176-44F9-48B3-8A8A-1B1F08479218}"/>
            </a:ext>
          </a:extLst>
        </xdr:cNvPr>
        <xdr:cNvSpPr txBox="1"/>
      </xdr:nvSpPr>
      <xdr:spPr>
        <a:xfrm>
          <a:off x="4673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68580</xdr:rowOff>
    </xdr:from>
    <xdr:to>
      <xdr:col>24</xdr:col>
      <xdr:colOff>152400</xdr:colOff>
      <xdr:row>33</xdr:row>
      <xdr:rowOff>68580</xdr:rowOff>
    </xdr:to>
    <xdr:cxnSp macro="">
      <xdr:nvCxnSpPr>
        <xdr:cNvPr id="61" name="直線コネクタ 60">
          <a:extLst>
            <a:ext uri="{FF2B5EF4-FFF2-40B4-BE49-F238E27FC236}">
              <a16:creationId xmlns:a16="http://schemas.microsoft.com/office/drawing/2014/main" id="{92EB0485-655B-4B1A-ABC2-057616E25F9D}"/>
            </a:ext>
          </a:extLst>
        </xdr:cNvPr>
        <xdr:cNvCxnSpPr/>
      </xdr:nvCxnSpPr>
      <xdr:spPr>
        <a:xfrm>
          <a:off x="4546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31132</xdr:rowOff>
    </xdr:from>
    <xdr:ext cx="405111" cy="259045"/>
    <xdr:sp macro="" textlink="">
      <xdr:nvSpPr>
        <xdr:cNvPr id="62" name="【図書館】&#10;有形固定資産減価償却率平均値テキスト">
          <a:extLst>
            <a:ext uri="{FF2B5EF4-FFF2-40B4-BE49-F238E27FC236}">
              <a16:creationId xmlns:a16="http://schemas.microsoft.com/office/drawing/2014/main" id="{92209F07-4C6F-41EC-8CD1-68E5E704DD21}"/>
            </a:ext>
          </a:extLst>
        </xdr:cNvPr>
        <xdr:cNvSpPr txBox="1"/>
      </xdr:nvSpPr>
      <xdr:spPr>
        <a:xfrm>
          <a:off x="4673600" y="620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63" name="フローチャート: 判断 62">
          <a:extLst>
            <a:ext uri="{FF2B5EF4-FFF2-40B4-BE49-F238E27FC236}">
              <a16:creationId xmlns:a16="http://schemas.microsoft.com/office/drawing/2014/main" id="{54076CEC-B5BB-422D-BA0E-43E9CD452704}"/>
            </a:ext>
          </a:extLst>
        </xdr:cNvPr>
        <xdr:cNvSpPr/>
      </xdr:nvSpPr>
      <xdr:spPr>
        <a:xfrm>
          <a:off x="45847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4" name="フローチャート: 判断 63">
          <a:extLst>
            <a:ext uri="{FF2B5EF4-FFF2-40B4-BE49-F238E27FC236}">
              <a16:creationId xmlns:a16="http://schemas.microsoft.com/office/drawing/2014/main" id="{EB17DC34-5C62-416B-A17A-1617E39FC7A5}"/>
            </a:ext>
          </a:extLst>
        </xdr:cNvPr>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52070</xdr:rowOff>
    </xdr:from>
    <xdr:to>
      <xdr:col>15</xdr:col>
      <xdr:colOff>101600</xdr:colOff>
      <xdr:row>36</xdr:row>
      <xdr:rowOff>153670</xdr:rowOff>
    </xdr:to>
    <xdr:sp macro="" textlink="">
      <xdr:nvSpPr>
        <xdr:cNvPr id="65" name="フローチャート: 判断 64">
          <a:extLst>
            <a:ext uri="{FF2B5EF4-FFF2-40B4-BE49-F238E27FC236}">
              <a16:creationId xmlns:a16="http://schemas.microsoft.com/office/drawing/2014/main" id="{1C22C71E-2995-4AD7-BA5E-C0DC4C82CD2B}"/>
            </a:ext>
          </a:extLst>
        </xdr:cNvPr>
        <xdr:cNvSpPr/>
      </xdr:nvSpPr>
      <xdr:spPr>
        <a:xfrm>
          <a:off x="2857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88265</xdr:rowOff>
    </xdr:from>
    <xdr:to>
      <xdr:col>10</xdr:col>
      <xdr:colOff>165100</xdr:colOff>
      <xdr:row>37</xdr:row>
      <xdr:rowOff>18415</xdr:rowOff>
    </xdr:to>
    <xdr:sp macro="" textlink="">
      <xdr:nvSpPr>
        <xdr:cNvPr id="66" name="フローチャート: 判断 65">
          <a:extLst>
            <a:ext uri="{FF2B5EF4-FFF2-40B4-BE49-F238E27FC236}">
              <a16:creationId xmlns:a16="http://schemas.microsoft.com/office/drawing/2014/main" id="{A566E2DA-A1B9-4D8C-9264-604BD94A6B0C}"/>
            </a:ext>
          </a:extLst>
        </xdr:cNvPr>
        <xdr:cNvSpPr/>
      </xdr:nvSpPr>
      <xdr:spPr>
        <a:xfrm>
          <a:off x="1968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B387FA1A-5EA1-4129-8D70-A4D4CB989F41}"/>
            </a:ext>
          </a:extLst>
        </xdr:cNvPr>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2E7AA1-EC85-4A28-A538-C5082E331F1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06416C-4E39-4BF5-82F9-11401A273FD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1CDF5DA-BDF3-4B78-B3D7-8448841B8E8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6FA8E5B-9490-41DA-ADF9-C2D21F6370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A6311BF-76C6-44D5-A127-3CFE1BCA5E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xdr:rowOff>
    </xdr:from>
    <xdr:to>
      <xdr:col>24</xdr:col>
      <xdr:colOff>114300</xdr:colOff>
      <xdr:row>39</xdr:row>
      <xdr:rowOff>107950</xdr:rowOff>
    </xdr:to>
    <xdr:sp macro="" textlink="">
      <xdr:nvSpPr>
        <xdr:cNvPr id="73" name="楕円 72">
          <a:extLst>
            <a:ext uri="{FF2B5EF4-FFF2-40B4-BE49-F238E27FC236}">
              <a16:creationId xmlns:a16="http://schemas.microsoft.com/office/drawing/2014/main" id="{70A248A3-0E63-46DF-B2D3-BE21681426FA}"/>
            </a:ext>
          </a:extLst>
        </xdr:cNvPr>
        <xdr:cNvSpPr/>
      </xdr:nvSpPr>
      <xdr:spPr>
        <a:xfrm>
          <a:off x="4584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156227</xdr:rowOff>
    </xdr:from>
    <xdr:ext cx="405111" cy="259045"/>
    <xdr:sp macro="" textlink="">
      <xdr:nvSpPr>
        <xdr:cNvPr id="74" name="【図書館】&#10;有形固定資産減価償却率該当値テキスト">
          <a:extLst>
            <a:ext uri="{FF2B5EF4-FFF2-40B4-BE49-F238E27FC236}">
              <a16:creationId xmlns:a16="http://schemas.microsoft.com/office/drawing/2014/main" id="{58BBFA3E-12C2-4DEF-9BA6-79F26D11F187}"/>
            </a:ext>
          </a:extLst>
        </xdr:cNvPr>
        <xdr:cNvSpPr txBox="1"/>
      </xdr:nvSpPr>
      <xdr:spPr>
        <a:xfrm>
          <a:off x="4673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5" name="楕円 74">
          <a:extLst>
            <a:ext uri="{FF2B5EF4-FFF2-40B4-BE49-F238E27FC236}">
              <a16:creationId xmlns:a16="http://schemas.microsoft.com/office/drawing/2014/main" id="{4FA57595-B99E-4AB7-A16F-6411441332FF}"/>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57150</xdr:rowOff>
    </xdr:to>
    <xdr:cxnSp macro="">
      <xdr:nvCxnSpPr>
        <xdr:cNvPr id="76" name="直線コネクタ 75">
          <a:extLst>
            <a:ext uri="{FF2B5EF4-FFF2-40B4-BE49-F238E27FC236}">
              <a16:creationId xmlns:a16="http://schemas.microsoft.com/office/drawing/2014/main" id="{9222E6DC-9E0D-4A76-BED5-F763025A28ED}"/>
            </a:ext>
          </a:extLst>
        </xdr:cNvPr>
        <xdr:cNvCxnSpPr/>
      </xdr:nvCxnSpPr>
      <xdr:spPr>
        <a:xfrm>
          <a:off x="3797300" y="670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101600</xdr:rowOff>
    </xdr:from>
    <xdr:to>
      <xdr:col>15</xdr:col>
      <xdr:colOff>101600</xdr:colOff>
      <xdr:row>39</xdr:row>
      <xdr:rowOff>31750</xdr:rowOff>
    </xdr:to>
    <xdr:sp macro="" textlink="">
      <xdr:nvSpPr>
        <xdr:cNvPr id="77" name="楕円 76">
          <a:extLst>
            <a:ext uri="{FF2B5EF4-FFF2-40B4-BE49-F238E27FC236}">
              <a16:creationId xmlns:a16="http://schemas.microsoft.com/office/drawing/2014/main" id="{40FE33FB-3494-41C2-B159-9891A7F3008F}"/>
            </a:ext>
          </a:extLst>
        </xdr:cNvPr>
        <xdr:cNvSpPr/>
      </xdr:nvSpPr>
      <xdr:spPr>
        <a:xfrm>
          <a:off x="2857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152400</xdr:rowOff>
    </xdr:from>
    <xdr:to>
      <xdr:col>19</xdr:col>
      <xdr:colOff>177800</xdr:colOff>
      <xdr:row>39</xdr:row>
      <xdr:rowOff>19050</xdr:rowOff>
    </xdr:to>
    <xdr:cxnSp macro="">
      <xdr:nvCxnSpPr>
        <xdr:cNvPr id="78" name="直線コネクタ 77">
          <a:extLst>
            <a:ext uri="{FF2B5EF4-FFF2-40B4-BE49-F238E27FC236}">
              <a16:creationId xmlns:a16="http://schemas.microsoft.com/office/drawing/2014/main" id="{F0860029-A223-458E-AB58-A9CCF375F1F2}"/>
            </a:ext>
          </a:extLst>
        </xdr:cNvPr>
        <xdr:cNvCxnSpPr/>
      </xdr:nvCxnSpPr>
      <xdr:spPr>
        <a:xfrm>
          <a:off x="2908300" y="666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9" name="楕円 78">
          <a:extLst>
            <a:ext uri="{FF2B5EF4-FFF2-40B4-BE49-F238E27FC236}">
              <a16:creationId xmlns:a16="http://schemas.microsoft.com/office/drawing/2014/main" id="{0CE91839-3F7B-4F44-8493-18C025BF6060}"/>
            </a:ext>
          </a:extLst>
        </xdr:cNvPr>
        <xdr:cNvSpPr/>
      </xdr:nvSpPr>
      <xdr:spPr>
        <a:xfrm>
          <a:off x="196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114300</xdr:rowOff>
    </xdr:from>
    <xdr:to>
      <xdr:col>15</xdr:col>
      <xdr:colOff>50800</xdr:colOff>
      <xdr:row>38</xdr:row>
      <xdr:rowOff>152400</xdr:rowOff>
    </xdr:to>
    <xdr:cxnSp macro="">
      <xdr:nvCxnSpPr>
        <xdr:cNvPr id="80" name="直線コネクタ 79">
          <a:extLst>
            <a:ext uri="{FF2B5EF4-FFF2-40B4-BE49-F238E27FC236}">
              <a16:creationId xmlns:a16="http://schemas.microsoft.com/office/drawing/2014/main" id="{E0AA45FA-96E2-4087-9A75-87AFFE789C40}"/>
            </a:ext>
          </a:extLst>
        </xdr:cNvPr>
        <xdr:cNvCxnSpPr/>
      </xdr:nvCxnSpPr>
      <xdr:spPr>
        <a:xfrm>
          <a:off x="2019300" y="662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1" name="楕円 80">
          <a:extLst>
            <a:ext uri="{FF2B5EF4-FFF2-40B4-BE49-F238E27FC236}">
              <a16:creationId xmlns:a16="http://schemas.microsoft.com/office/drawing/2014/main" id="{E5796F38-10BF-4E24-A3BD-148CC7471F4C}"/>
            </a:ext>
          </a:extLst>
        </xdr:cNvPr>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114300</xdr:rowOff>
    </xdr:to>
    <xdr:cxnSp macro="">
      <xdr:nvCxnSpPr>
        <xdr:cNvPr id="82" name="直線コネクタ 81">
          <a:extLst>
            <a:ext uri="{FF2B5EF4-FFF2-40B4-BE49-F238E27FC236}">
              <a16:creationId xmlns:a16="http://schemas.microsoft.com/office/drawing/2014/main" id="{B9C763E6-B5B1-4963-9771-7872F8EF5877}"/>
            </a:ext>
          </a:extLst>
        </xdr:cNvPr>
        <xdr:cNvCxnSpPr/>
      </xdr:nvCxnSpPr>
      <xdr:spPr>
        <a:xfrm>
          <a:off x="1130300" y="659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53992</xdr:rowOff>
    </xdr:from>
    <xdr:ext cx="405111" cy="259045"/>
    <xdr:sp macro="" textlink="">
      <xdr:nvSpPr>
        <xdr:cNvPr id="83" name="n_1aveValue【図書館】&#10;有形固定資産減価償却率">
          <a:extLst>
            <a:ext uri="{FF2B5EF4-FFF2-40B4-BE49-F238E27FC236}">
              <a16:creationId xmlns:a16="http://schemas.microsoft.com/office/drawing/2014/main" id="{6A69ED59-5A99-4D33-9196-5B65CF632F0E}"/>
            </a:ext>
          </a:extLst>
        </xdr:cNvPr>
        <xdr:cNvSpPr txBox="1"/>
      </xdr:nvSpPr>
      <xdr:spPr>
        <a:xfrm>
          <a:off x="3582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170197</xdr:rowOff>
    </xdr:from>
    <xdr:ext cx="405111" cy="259045"/>
    <xdr:sp macro="" textlink="">
      <xdr:nvSpPr>
        <xdr:cNvPr id="84" name="n_2aveValue【図書館】&#10;有形固定資産減価償却率">
          <a:extLst>
            <a:ext uri="{FF2B5EF4-FFF2-40B4-BE49-F238E27FC236}">
              <a16:creationId xmlns:a16="http://schemas.microsoft.com/office/drawing/2014/main" id="{DD8E6374-75B3-47E8-9A4C-AF3F10D9B15C}"/>
            </a:ext>
          </a:extLst>
        </xdr:cNvPr>
        <xdr:cNvSpPr txBox="1"/>
      </xdr:nvSpPr>
      <xdr:spPr>
        <a:xfrm>
          <a:off x="2705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34942</xdr:rowOff>
    </xdr:from>
    <xdr:ext cx="405111" cy="259045"/>
    <xdr:sp macro="" textlink="">
      <xdr:nvSpPr>
        <xdr:cNvPr id="85" name="n_3aveValue【図書館】&#10;有形固定資産減価償却率">
          <a:extLst>
            <a:ext uri="{FF2B5EF4-FFF2-40B4-BE49-F238E27FC236}">
              <a16:creationId xmlns:a16="http://schemas.microsoft.com/office/drawing/2014/main" id="{24A0A766-4828-4C64-8827-A135FDFD720D}"/>
            </a:ext>
          </a:extLst>
        </xdr:cNvPr>
        <xdr:cNvSpPr txBox="1"/>
      </xdr:nvSpPr>
      <xdr:spPr>
        <a:xfrm>
          <a:off x="1816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6" name="n_4aveValue【図書館】&#10;有形固定資産減価償却率">
          <a:extLst>
            <a:ext uri="{FF2B5EF4-FFF2-40B4-BE49-F238E27FC236}">
              <a16:creationId xmlns:a16="http://schemas.microsoft.com/office/drawing/2014/main" id="{E5444925-F543-48D1-B9CB-0175638D9781}"/>
            </a:ext>
          </a:extLst>
        </xdr:cNvPr>
        <xdr:cNvSpPr txBox="1"/>
      </xdr:nvSpPr>
      <xdr:spPr>
        <a:xfrm>
          <a:off x="927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7" name="n_1mainValue【図書館】&#10;有形固定資産減価償却率">
          <a:extLst>
            <a:ext uri="{FF2B5EF4-FFF2-40B4-BE49-F238E27FC236}">
              <a16:creationId xmlns:a16="http://schemas.microsoft.com/office/drawing/2014/main" id="{6AF8F8A6-66CE-46AA-8993-8E4F7A8A494F}"/>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22877</xdr:rowOff>
    </xdr:from>
    <xdr:ext cx="405111" cy="259045"/>
    <xdr:sp macro="" textlink="">
      <xdr:nvSpPr>
        <xdr:cNvPr id="88" name="n_2mainValue【図書館】&#10;有形固定資産減価償却率">
          <a:extLst>
            <a:ext uri="{FF2B5EF4-FFF2-40B4-BE49-F238E27FC236}">
              <a16:creationId xmlns:a16="http://schemas.microsoft.com/office/drawing/2014/main" id="{99FC9A64-FDD0-4C64-B294-8D59E3FC661A}"/>
            </a:ext>
          </a:extLst>
        </xdr:cNvPr>
        <xdr:cNvSpPr txBox="1"/>
      </xdr:nvSpPr>
      <xdr:spPr>
        <a:xfrm>
          <a:off x="2705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156227</xdr:rowOff>
    </xdr:from>
    <xdr:ext cx="405111" cy="259045"/>
    <xdr:sp macro="" textlink="">
      <xdr:nvSpPr>
        <xdr:cNvPr id="89" name="n_3mainValue【図書館】&#10;有形固定資産減価償却率">
          <a:extLst>
            <a:ext uri="{FF2B5EF4-FFF2-40B4-BE49-F238E27FC236}">
              <a16:creationId xmlns:a16="http://schemas.microsoft.com/office/drawing/2014/main" id="{94C38449-FD7D-4392-99F8-16FE7DDDB9E8}"/>
            </a:ext>
          </a:extLst>
        </xdr:cNvPr>
        <xdr:cNvSpPr txBox="1"/>
      </xdr:nvSpPr>
      <xdr:spPr>
        <a:xfrm>
          <a:off x="1816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90" name="n_4mainValue【図書館】&#10;有形固定資産減価償却率">
          <a:extLst>
            <a:ext uri="{FF2B5EF4-FFF2-40B4-BE49-F238E27FC236}">
              <a16:creationId xmlns:a16="http://schemas.microsoft.com/office/drawing/2014/main" id="{151D9C50-3108-4924-88A8-46363A39D146}"/>
            </a:ext>
          </a:extLst>
        </xdr:cNvPr>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16D0564-A588-4FAB-A63B-A09D5E5020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9AA6FF5-32E1-44D0-8B57-04D1CD91C8B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D567123-AE05-4B57-854D-410D0D3F982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87274A1-D6FD-40F2-B9C6-7A359B1798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AD2387B-6A65-43AF-AB10-3EDCD3CB0D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047B18E-0308-4805-978B-2043E523593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5A16B19-773E-4970-88CF-E0EA2834507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B089791-F846-4E96-A4AE-7F457CEDCC8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236932C-2517-463C-ACBE-CD73DF38180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388FE06-1611-4E60-98FB-ECE1D0273BC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B5A1AFA-2F9C-4FF8-8CA3-6BDF49858C4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A153AA2-85C4-4DD8-9600-AE6650CE2BB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FC58727-926E-4E43-8199-783B4C0792A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8A419376-F3ED-4B53-A090-12DC05473D1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21BF3C4-49C3-494E-97D3-5D1684B2868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3B0A50FB-DA1A-47A2-89BC-FB12CC59DC2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2E3F47E-A200-4089-8511-E8774F095A6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24E7188A-F9A2-43F8-A4C2-76EEF3CF5B1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305FCBF-E45E-4F7D-A994-FF03B591186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FD269213-BFE5-48A4-8442-FC4692E31D9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1C9FB5D-4DEA-4A06-88DE-9EA28ACE9DD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C0C9193B-B62C-4500-9EE6-7CD846BE28B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AE486AB7-74B2-4249-89DA-0D6BCADBA8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A0295805-C54F-46E8-961A-D1F210B0D143}"/>
            </a:ext>
          </a:extLst>
        </xdr:cNvPr>
        <xdr:cNvCxnSpPr/>
      </xdr:nvCxnSpPr>
      <xdr:spPr>
        <a:xfrm flipV="1">
          <a:off x="10476865" y="5867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66E18C55-369F-4F14-90D9-6A5A4D7D553F}"/>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10B70966-7D91-4BCE-8862-9305D8CED9CA}"/>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7" name="【図書館】&#10;一人当たり面積最大値テキスト">
          <a:extLst>
            <a:ext uri="{FF2B5EF4-FFF2-40B4-BE49-F238E27FC236}">
              <a16:creationId xmlns:a16="http://schemas.microsoft.com/office/drawing/2014/main" id="{6C09DFC8-D68E-4005-99A0-C9EBCA89C6A3}"/>
            </a:ext>
          </a:extLst>
        </xdr:cNvPr>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8" name="直線コネクタ 117">
          <a:extLst>
            <a:ext uri="{FF2B5EF4-FFF2-40B4-BE49-F238E27FC236}">
              <a16:creationId xmlns:a16="http://schemas.microsoft.com/office/drawing/2014/main" id="{1671402B-8DC6-4859-B56E-F66A11A5D23D}"/>
            </a:ext>
          </a:extLst>
        </xdr:cNvPr>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72407</xdr:rowOff>
    </xdr:from>
    <xdr:ext cx="469744" cy="259045"/>
    <xdr:sp macro="" textlink="">
      <xdr:nvSpPr>
        <xdr:cNvPr id="119" name="【図書館】&#10;一人当たり面積平均値テキスト">
          <a:extLst>
            <a:ext uri="{FF2B5EF4-FFF2-40B4-BE49-F238E27FC236}">
              <a16:creationId xmlns:a16="http://schemas.microsoft.com/office/drawing/2014/main" id="{A0D2B131-D279-4CED-8FFC-D7C43AA8AC5F}"/>
            </a:ext>
          </a:extLst>
        </xdr:cNvPr>
        <xdr:cNvSpPr txBox="1"/>
      </xdr:nvSpPr>
      <xdr:spPr>
        <a:xfrm>
          <a:off x="10515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0" name="フローチャート: 判断 119">
          <a:extLst>
            <a:ext uri="{FF2B5EF4-FFF2-40B4-BE49-F238E27FC236}">
              <a16:creationId xmlns:a16="http://schemas.microsoft.com/office/drawing/2014/main" id="{BAACC3F7-9C00-46A4-A24D-D6E2A0B56CB6}"/>
            </a:ext>
          </a:extLst>
        </xdr:cNvPr>
        <xdr:cNvSpPr/>
      </xdr:nvSpPr>
      <xdr:spPr>
        <a:xfrm>
          <a:off x="10426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86360</xdr:rowOff>
    </xdr:from>
    <xdr:to>
      <xdr:col>50</xdr:col>
      <xdr:colOff>165100</xdr:colOff>
      <xdr:row>39</xdr:row>
      <xdr:rowOff>16510</xdr:rowOff>
    </xdr:to>
    <xdr:sp macro="" textlink="">
      <xdr:nvSpPr>
        <xdr:cNvPr id="121" name="フローチャート: 判断 120">
          <a:extLst>
            <a:ext uri="{FF2B5EF4-FFF2-40B4-BE49-F238E27FC236}">
              <a16:creationId xmlns:a16="http://schemas.microsoft.com/office/drawing/2014/main" id="{DB20AAF8-8CDB-49B1-8772-02569D2297C6}"/>
            </a:ext>
          </a:extLst>
        </xdr:cNvPr>
        <xdr:cNvSpPr/>
      </xdr:nvSpPr>
      <xdr:spPr>
        <a:xfrm>
          <a:off x="9588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2" name="フローチャート: 判断 121">
          <a:extLst>
            <a:ext uri="{FF2B5EF4-FFF2-40B4-BE49-F238E27FC236}">
              <a16:creationId xmlns:a16="http://schemas.microsoft.com/office/drawing/2014/main" id="{6AB2A65F-1F72-406D-AD78-CF5B854C0271}"/>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3" name="フローチャート: 判断 122">
          <a:extLst>
            <a:ext uri="{FF2B5EF4-FFF2-40B4-BE49-F238E27FC236}">
              <a16:creationId xmlns:a16="http://schemas.microsoft.com/office/drawing/2014/main" id="{7C9571C6-E51B-4E3C-853B-A2082952DDA5}"/>
            </a:ext>
          </a:extLst>
        </xdr:cNvPr>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4" name="フローチャート: 判断 123">
          <a:extLst>
            <a:ext uri="{FF2B5EF4-FFF2-40B4-BE49-F238E27FC236}">
              <a16:creationId xmlns:a16="http://schemas.microsoft.com/office/drawing/2014/main" id="{9AD0CB26-E23F-4D5D-B60E-B2895FEB3757}"/>
            </a:ext>
          </a:extLst>
        </xdr:cNvPr>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C8C66D5-897F-48C4-91CB-1F72019489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5F040C-C1AC-438A-8450-5AB996B326A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9A9717-7D52-41ED-8A26-E3989CE9A9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1603B5-4277-4CF3-812B-49060F3102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6516E16-F24C-429D-A8C3-60F78178B1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30" name="楕円 129">
          <a:extLst>
            <a:ext uri="{FF2B5EF4-FFF2-40B4-BE49-F238E27FC236}">
              <a16:creationId xmlns:a16="http://schemas.microsoft.com/office/drawing/2014/main" id="{1EAD7AFD-E5D7-440E-AB8E-F83134CB7BD1}"/>
            </a:ext>
          </a:extLst>
        </xdr:cNvPr>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93997</xdr:rowOff>
    </xdr:from>
    <xdr:ext cx="469744" cy="259045"/>
    <xdr:sp macro="" textlink="">
      <xdr:nvSpPr>
        <xdr:cNvPr id="131" name="【図書館】&#10;一人当たり面積該当値テキスト">
          <a:extLst>
            <a:ext uri="{FF2B5EF4-FFF2-40B4-BE49-F238E27FC236}">
              <a16:creationId xmlns:a16="http://schemas.microsoft.com/office/drawing/2014/main" id="{A74A62DD-425D-4614-BF97-96E1C5FB8BDD}"/>
            </a:ext>
          </a:extLst>
        </xdr:cNvPr>
        <xdr:cNvSpPr txBox="1"/>
      </xdr:nvSpPr>
      <xdr:spPr>
        <a:xfrm>
          <a:off x="10515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86360</xdr:rowOff>
    </xdr:from>
    <xdr:to>
      <xdr:col>50</xdr:col>
      <xdr:colOff>165100</xdr:colOff>
      <xdr:row>39</xdr:row>
      <xdr:rowOff>16510</xdr:rowOff>
    </xdr:to>
    <xdr:sp macro="" textlink="">
      <xdr:nvSpPr>
        <xdr:cNvPr id="132" name="楕円 131">
          <a:extLst>
            <a:ext uri="{FF2B5EF4-FFF2-40B4-BE49-F238E27FC236}">
              <a16:creationId xmlns:a16="http://schemas.microsoft.com/office/drawing/2014/main" id="{8D331A1B-1747-4DB4-91D4-DF3C3DE10615}"/>
            </a:ext>
          </a:extLst>
        </xdr:cNvPr>
        <xdr:cNvSpPr/>
      </xdr:nvSpPr>
      <xdr:spPr>
        <a:xfrm>
          <a:off x="9588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137160</xdr:rowOff>
    </xdr:to>
    <xdr:cxnSp macro="">
      <xdr:nvCxnSpPr>
        <xdr:cNvPr id="133" name="直線コネクタ 132">
          <a:extLst>
            <a:ext uri="{FF2B5EF4-FFF2-40B4-BE49-F238E27FC236}">
              <a16:creationId xmlns:a16="http://schemas.microsoft.com/office/drawing/2014/main" id="{39158798-2A4E-40D6-8F7D-7F6F0ECA74A3}"/>
            </a:ext>
          </a:extLst>
        </xdr:cNvPr>
        <xdr:cNvCxnSpPr/>
      </xdr:nvCxnSpPr>
      <xdr:spPr>
        <a:xfrm flipV="1">
          <a:off x="9639300" y="6637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4" name="楕円 133">
          <a:extLst>
            <a:ext uri="{FF2B5EF4-FFF2-40B4-BE49-F238E27FC236}">
              <a16:creationId xmlns:a16="http://schemas.microsoft.com/office/drawing/2014/main" id="{B5E768A3-21F4-4C86-BC15-993616BEB243}"/>
            </a:ext>
          </a:extLst>
        </xdr:cNvPr>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137160</xdr:rowOff>
    </xdr:from>
    <xdr:to>
      <xdr:col>50</xdr:col>
      <xdr:colOff>114300</xdr:colOff>
      <xdr:row>38</xdr:row>
      <xdr:rowOff>144780</xdr:rowOff>
    </xdr:to>
    <xdr:cxnSp macro="">
      <xdr:nvCxnSpPr>
        <xdr:cNvPr id="135" name="直線コネクタ 134">
          <a:extLst>
            <a:ext uri="{FF2B5EF4-FFF2-40B4-BE49-F238E27FC236}">
              <a16:creationId xmlns:a16="http://schemas.microsoft.com/office/drawing/2014/main" id="{39722965-E3AB-4689-AA65-B371F1BC0A42}"/>
            </a:ext>
          </a:extLst>
        </xdr:cNvPr>
        <xdr:cNvCxnSpPr/>
      </xdr:nvCxnSpPr>
      <xdr:spPr>
        <a:xfrm flipV="1">
          <a:off x="8750300" y="6652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109220</xdr:rowOff>
    </xdr:from>
    <xdr:to>
      <xdr:col>41</xdr:col>
      <xdr:colOff>101600</xdr:colOff>
      <xdr:row>39</xdr:row>
      <xdr:rowOff>39370</xdr:rowOff>
    </xdr:to>
    <xdr:sp macro="" textlink="">
      <xdr:nvSpPr>
        <xdr:cNvPr id="136" name="楕円 135">
          <a:extLst>
            <a:ext uri="{FF2B5EF4-FFF2-40B4-BE49-F238E27FC236}">
              <a16:creationId xmlns:a16="http://schemas.microsoft.com/office/drawing/2014/main" id="{EC1846F0-550F-4F0E-9FA1-D80C55770B36}"/>
            </a:ext>
          </a:extLst>
        </xdr:cNvPr>
        <xdr:cNvSpPr/>
      </xdr:nvSpPr>
      <xdr:spPr>
        <a:xfrm>
          <a:off x="7810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160020</xdr:rowOff>
    </xdr:to>
    <xdr:cxnSp macro="">
      <xdr:nvCxnSpPr>
        <xdr:cNvPr id="137" name="直線コネクタ 136">
          <a:extLst>
            <a:ext uri="{FF2B5EF4-FFF2-40B4-BE49-F238E27FC236}">
              <a16:creationId xmlns:a16="http://schemas.microsoft.com/office/drawing/2014/main" id="{30855BBF-6FBD-4711-A637-45FA28BCC54A}"/>
            </a:ext>
          </a:extLst>
        </xdr:cNvPr>
        <xdr:cNvCxnSpPr/>
      </xdr:nvCxnSpPr>
      <xdr:spPr>
        <a:xfrm flipV="1">
          <a:off x="7861300" y="6659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8" name="楕円 137">
          <a:extLst>
            <a:ext uri="{FF2B5EF4-FFF2-40B4-BE49-F238E27FC236}">
              <a16:creationId xmlns:a16="http://schemas.microsoft.com/office/drawing/2014/main" id="{4391F598-39ED-41AC-9137-30FA87C656CC}"/>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160020</xdr:rowOff>
    </xdr:from>
    <xdr:to>
      <xdr:col>41</xdr:col>
      <xdr:colOff>50800</xdr:colOff>
      <xdr:row>38</xdr:row>
      <xdr:rowOff>167640</xdr:rowOff>
    </xdr:to>
    <xdr:cxnSp macro="">
      <xdr:nvCxnSpPr>
        <xdr:cNvPr id="139" name="直線コネクタ 138">
          <a:extLst>
            <a:ext uri="{FF2B5EF4-FFF2-40B4-BE49-F238E27FC236}">
              <a16:creationId xmlns:a16="http://schemas.microsoft.com/office/drawing/2014/main" id="{654492E6-7DCC-4F8C-897C-212F8957B310}"/>
            </a:ext>
          </a:extLst>
        </xdr:cNvPr>
        <xdr:cNvCxnSpPr/>
      </xdr:nvCxnSpPr>
      <xdr:spPr>
        <a:xfrm flipV="1">
          <a:off x="6972300" y="6675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7637</xdr:rowOff>
    </xdr:from>
    <xdr:ext cx="469744" cy="259045"/>
    <xdr:sp macro="" textlink="">
      <xdr:nvSpPr>
        <xdr:cNvPr id="140" name="n_1aveValue【図書館】&#10;一人当たり面積">
          <a:extLst>
            <a:ext uri="{FF2B5EF4-FFF2-40B4-BE49-F238E27FC236}">
              <a16:creationId xmlns:a16="http://schemas.microsoft.com/office/drawing/2014/main" id="{6BCBFA9A-6145-4060-8CAB-D19AB13AB14C}"/>
            </a:ext>
          </a:extLst>
        </xdr:cNvPr>
        <xdr:cNvSpPr txBox="1"/>
      </xdr:nvSpPr>
      <xdr:spPr>
        <a:xfrm>
          <a:off x="93917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1" name="n_2aveValue【図書館】&#10;一人当たり面積">
          <a:extLst>
            <a:ext uri="{FF2B5EF4-FFF2-40B4-BE49-F238E27FC236}">
              <a16:creationId xmlns:a16="http://schemas.microsoft.com/office/drawing/2014/main" id="{C578FB45-AE2C-4224-BB89-E602972469AA}"/>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99077</xdr:rowOff>
    </xdr:from>
    <xdr:ext cx="469744" cy="259045"/>
    <xdr:sp macro="" textlink="">
      <xdr:nvSpPr>
        <xdr:cNvPr id="142" name="n_3aveValue【図書館】&#10;一人当たり面積">
          <a:extLst>
            <a:ext uri="{FF2B5EF4-FFF2-40B4-BE49-F238E27FC236}">
              <a16:creationId xmlns:a16="http://schemas.microsoft.com/office/drawing/2014/main" id="{2907FDAF-30AA-40D9-B73D-E66513330EAD}"/>
            </a:ext>
          </a:extLst>
        </xdr:cNvPr>
        <xdr:cNvSpPr txBox="1"/>
      </xdr:nvSpPr>
      <xdr:spPr>
        <a:xfrm>
          <a:off x="7626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91457</xdr:rowOff>
    </xdr:from>
    <xdr:ext cx="469744" cy="259045"/>
    <xdr:sp macro="" textlink="">
      <xdr:nvSpPr>
        <xdr:cNvPr id="143" name="n_4aveValue【図書館】&#10;一人当たり面積">
          <a:extLst>
            <a:ext uri="{FF2B5EF4-FFF2-40B4-BE49-F238E27FC236}">
              <a16:creationId xmlns:a16="http://schemas.microsoft.com/office/drawing/2014/main" id="{67AA736C-CBF3-49F7-A312-677601FFEEF7}"/>
            </a:ext>
          </a:extLst>
        </xdr:cNvPr>
        <xdr:cNvSpPr txBox="1"/>
      </xdr:nvSpPr>
      <xdr:spPr>
        <a:xfrm>
          <a:off x="6737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33037</xdr:rowOff>
    </xdr:from>
    <xdr:ext cx="469744" cy="259045"/>
    <xdr:sp macro="" textlink="">
      <xdr:nvSpPr>
        <xdr:cNvPr id="144" name="n_1mainValue【図書館】&#10;一人当たり面積">
          <a:extLst>
            <a:ext uri="{FF2B5EF4-FFF2-40B4-BE49-F238E27FC236}">
              <a16:creationId xmlns:a16="http://schemas.microsoft.com/office/drawing/2014/main" id="{0F96EC47-2431-4C76-A420-8CDABC97035F}"/>
            </a:ext>
          </a:extLst>
        </xdr:cNvPr>
        <xdr:cNvSpPr txBox="1"/>
      </xdr:nvSpPr>
      <xdr:spPr>
        <a:xfrm>
          <a:off x="93917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40657</xdr:rowOff>
    </xdr:from>
    <xdr:ext cx="469744" cy="259045"/>
    <xdr:sp macro="" textlink="">
      <xdr:nvSpPr>
        <xdr:cNvPr id="145" name="n_2mainValue【図書館】&#10;一人当たり面積">
          <a:extLst>
            <a:ext uri="{FF2B5EF4-FFF2-40B4-BE49-F238E27FC236}">
              <a16:creationId xmlns:a16="http://schemas.microsoft.com/office/drawing/2014/main" id="{1C75A81B-86E7-408A-97B7-AB64820794D3}"/>
            </a:ext>
          </a:extLst>
        </xdr:cNvPr>
        <xdr:cNvSpPr txBox="1"/>
      </xdr:nvSpPr>
      <xdr:spPr>
        <a:xfrm>
          <a:off x="8515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55897</xdr:rowOff>
    </xdr:from>
    <xdr:ext cx="469744" cy="259045"/>
    <xdr:sp macro="" textlink="">
      <xdr:nvSpPr>
        <xdr:cNvPr id="146" name="n_3mainValue【図書館】&#10;一人当たり面積">
          <a:extLst>
            <a:ext uri="{FF2B5EF4-FFF2-40B4-BE49-F238E27FC236}">
              <a16:creationId xmlns:a16="http://schemas.microsoft.com/office/drawing/2014/main" id="{F1E978CF-F9B7-44CD-A205-C6346B59F919}"/>
            </a:ext>
          </a:extLst>
        </xdr:cNvPr>
        <xdr:cNvSpPr txBox="1"/>
      </xdr:nvSpPr>
      <xdr:spPr>
        <a:xfrm>
          <a:off x="76264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47" name="n_4mainValue【図書館】&#10;一人当たり面積">
          <a:extLst>
            <a:ext uri="{FF2B5EF4-FFF2-40B4-BE49-F238E27FC236}">
              <a16:creationId xmlns:a16="http://schemas.microsoft.com/office/drawing/2014/main" id="{65D6062D-CE7F-4B6E-B416-B06716A1CC5E}"/>
            </a:ext>
          </a:extLst>
        </xdr:cNvPr>
        <xdr:cNvSpPr txBox="1"/>
      </xdr:nvSpPr>
      <xdr:spPr>
        <a:xfrm>
          <a:off x="6737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8A6BADB-876B-4FCE-9653-A039CD96D7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0C355F1-BC3E-44A3-B8DA-AEFE851890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7F17522-B86D-4325-8220-2A27367A4C8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72BF7B6-3CD9-44AF-B2F6-54F6E9F3C4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C4F67EC-36D8-4023-A8D0-7BE5C18D7B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5B67326-3BD3-42F3-915A-0D8F82A984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4E592F6-EC4C-4E8E-837C-0526F282258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0FC7D68-EB59-4CCF-A33D-A594F3EA30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C3D9C66-29E1-40DF-BBCE-36D2589D4E7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26B218D-CFC3-4AC2-840C-1DE8EF5C96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2AD1818-6C84-4B12-B458-6CA0A71CD02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4A047D8E-F7CE-480A-AB5F-63C8BA36921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EDEEFCD9-A907-4009-85C3-418E2D730B8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845CBBD4-90D3-48F3-8FC4-ED4776094D3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6E3AE7C-8BBC-423A-A6E3-A0AEC28DA95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4F90766A-09EA-47F6-B26D-48D786E33D9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B036EBC7-4233-4558-89CE-5E4419AC080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670CB54-A8B1-475F-928F-56C81982779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8B2C2FE-9B6B-450C-B3CB-37F9361E718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1FEF2BA-645C-4464-BA5E-525C04DD0B3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B289BDA2-5626-45AC-8EB9-68822A7049B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3E8A770-58D1-4B03-8574-9A6152034E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8B6EA59B-7DE2-4720-AFD7-671EBCE0D66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F296F2FC-9DB3-41E2-97EF-15E1F4F333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28F7B63B-68D3-41BB-A0DE-7566EF511E3A}"/>
            </a:ext>
          </a:extLst>
        </xdr:cNvPr>
        <xdr:cNvCxnSpPr/>
      </xdr:nvCxnSpPr>
      <xdr:spPr>
        <a:xfrm flipV="1">
          <a:off x="4634865" y="9473565"/>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ADC9FEB9-DCAC-4DDC-B3C1-C79157004584}"/>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B5E88476-519F-4DF8-A193-81BC34517AE2}"/>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81813714-EFB2-4A18-8B5C-BD11DDB4D27A}"/>
            </a:ext>
          </a:extLst>
        </xdr:cNvPr>
        <xdr:cNvSpPr txBox="1"/>
      </xdr:nvSpPr>
      <xdr:spPr>
        <a:xfrm>
          <a:off x="4673600"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176" name="直線コネクタ 175">
          <a:extLst>
            <a:ext uri="{FF2B5EF4-FFF2-40B4-BE49-F238E27FC236}">
              <a16:creationId xmlns:a16="http://schemas.microsoft.com/office/drawing/2014/main" id="{79F4CF04-92CC-40AA-B594-304F08D29E4F}"/>
            </a:ext>
          </a:extLst>
        </xdr:cNvPr>
        <xdr:cNvCxnSpPr/>
      </xdr:nvCxnSpPr>
      <xdr:spPr>
        <a:xfrm>
          <a:off x="4546600" y="947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BAEDC5CA-3A32-46AA-AE2A-3910DE307F01}"/>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8" name="フローチャート: 判断 177">
          <a:extLst>
            <a:ext uri="{FF2B5EF4-FFF2-40B4-BE49-F238E27FC236}">
              <a16:creationId xmlns:a16="http://schemas.microsoft.com/office/drawing/2014/main" id="{B8B61956-AF92-45B1-A9F5-E2A8D95FD7A5}"/>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79" name="フローチャート: 判断 178">
          <a:extLst>
            <a:ext uri="{FF2B5EF4-FFF2-40B4-BE49-F238E27FC236}">
              <a16:creationId xmlns:a16="http://schemas.microsoft.com/office/drawing/2014/main" id="{24859723-3C95-4523-8938-9BCB21B64F83}"/>
            </a:ext>
          </a:extLst>
        </xdr:cNvPr>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180" name="フローチャート: 判断 179">
          <a:extLst>
            <a:ext uri="{FF2B5EF4-FFF2-40B4-BE49-F238E27FC236}">
              <a16:creationId xmlns:a16="http://schemas.microsoft.com/office/drawing/2014/main" id="{EF67C964-52CA-435D-89C0-F672D2AE98A9}"/>
            </a:ext>
          </a:extLst>
        </xdr:cNvPr>
        <xdr:cNvSpPr/>
      </xdr:nvSpPr>
      <xdr:spPr>
        <a:xfrm>
          <a:off x="2857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65405</xdr:rowOff>
    </xdr:from>
    <xdr:to>
      <xdr:col>10</xdr:col>
      <xdr:colOff>165100</xdr:colOff>
      <xdr:row>60</xdr:row>
      <xdr:rowOff>167005</xdr:rowOff>
    </xdr:to>
    <xdr:sp macro="" textlink="">
      <xdr:nvSpPr>
        <xdr:cNvPr id="181" name="フローチャート: 判断 180">
          <a:extLst>
            <a:ext uri="{FF2B5EF4-FFF2-40B4-BE49-F238E27FC236}">
              <a16:creationId xmlns:a16="http://schemas.microsoft.com/office/drawing/2014/main" id="{691143AE-13A4-4DCF-BC6B-D0CBCE6E9425}"/>
            </a:ext>
          </a:extLst>
        </xdr:cNvPr>
        <xdr:cNvSpPr/>
      </xdr:nvSpPr>
      <xdr:spPr>
        <a:xfrm>
          <a:off x="1968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46355</xdr:rowOff>
    </xdr:from>
    <xdr:to>
      <xdr:col>6</xdr:col>
      <xdr:colOff>38100</xdr:colOff>
      <xdr:row>60</xdr:row>
      <xdr:rowOff>147955</xdr:rowOff>
    </xdr:to>
    <xdr:sp macro="" textlink="">
      <xdr:nvSpPr>
        <xdr:cNvPr id="182" name="フローチャート: 判断 181">
          <a:extLst>
            <a:ext uri="{FF2B5EF4-FFF2-40B4-BE49-F238E27FC236}">
              <a16:creationId xmlns:a16="http://schemas.microsoft.com/office/drawing/2014/main" id="{1733BE5C-9D91-4D5B-9EE5-08CABB308A7A}"/>
            </a:ext>
          </a:extLst>
        </xdr:cNvPr>
        <xdr:cNvSpPr/>
      </xdr:nvSpPr>
      <xdr:spPr>
        <a:xfrm>
          <a:off x="1079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B433D70-2851-4435-96AE-1B03FD9B562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3F0ABB5-5A61-41CF-B6D3-2C84390551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C4D1AFD-3786-492A-B81B-49BC37DC456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A534559-D99E-4E31-A903-6280FC3421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4F05A43-D860-441C-9244-C7DE33576AD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44450</xdr:rowOff>
    </xdr:from>
    <xdr:to>
      <xdr:col>24</xdr:col>
      <xdr:colOff>114300</xdr:colOff>
      <xdr:row>60</xdr:row>
      <xdr:rowOff>146050</xdr:rowOff>
    </xdr:to>
    <xdr:sp macro="" textlink="">
      <xdr:nvSpPr>
        <xdr:cNvPr id="188" name="楕円 187">
          <a:extLst>
            <a:ext uri="{FF2B5EF4-FFF2-40B4-BE49-F238E27FC236}">
              <a16:creationId xmlns:a16="http://schemas.microsoft.com/office/drawing/2014/main" id="{4B6A900C-05E1-4DF7-B3A0-B824D095FF8A}"/>
            </a:ext>
          </a:extLst>
        </xdr:cNvPr>
        <xdr:cNvSpPr/>
      </xdr:nvSpPr>
      <xdr:spPr>
        <a:xfrm>
          <a:off x="4584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67327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2009291E-2D91-4FE2-999B-F6279226BF42}"/>
            </a:ext>
          </a:extLst>
        </xdr:cNvPr>
        <xdr:cNvSpPr txBox="1"/>
      </xdr:nvSpPr>
      <xdr:spPr>
        <a:xfrm>
          <a:off x="4673600"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0" name="楕円 189">
          <a:extLst>
            <a:ext uri="{FF2B5EF4-FFF2-40B4-BE49-F238E27FC236}">
              <a16:creationId xmlns:a16="http://schemas.microsoft.com/office/drawing/2014/main" id="{02A8B360-B279-44AC-98D3-C26C3628F2C1}"/>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95250</xdr:rowOff>
    </xdr:to>
    <xdr:cxnSp macro="">
      <xdr:nvCxnSpPr>
        <xdr:cNvPr id="191" name="直線コネクタ 190">
          <a:extLst>
            <a:ext uri="{FF2B5EF4-FFF2-40B4-BE49-F238E27FC236}">
              <a16:creationId xmlns:a16="http://schemas.microsoft.com/office/drawing/2014/main" id="{B6AE3A3C-BB50-42B4-98E5-FE76CFA50618}"/>
            </a:ext>
          </a:extLst>
        </xdr:cNvPr>
        <xdr:cNvCxnSpPr/>
      </xdr:nvCxnSpPr>
      <xdr:spPr>
        <a:xfrm>
          <a:off x="3797300" y="103555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192" name="楕円 191">
          <a:extLst>
            <a:ext uri="{FF2B5EF4-FFF2-40B4-BE49-F238E27FC236}">
              <a16:creationId xmlns:a16="http://schemas.microsoft.com/office/drawing/2014/main" id="{83755C6E-CECA-422B-9F61-1A53C6D9176A}"/>
            </a:ext>
          </a:extLst>
        </xdr:cNvPr>
        <xdr:cNvSpPr/>
      </xdr:nvSpPr>
      <xdr:spPr>
        <a:xfrm>
          <a:off x="2857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68580</xdr:rowOff>
    </xdr:to>
    <xdr:cxnSp macro="">
      <xdr:nvCxnSpPr>
        <xdr:cNvPr id="193" name="直線コネクタ 192">
          <a:extLst>
            <a:ext uri="{FF2B5EF4-FFF2-40B4-BE49-F238E27FC236}">
              <a16:creationId xmlns:a16="http://schemas.microsoft.com/office/drawing/2014/main" id="{1A57F6F8-7F0C-46C5-AC67-F2C9BD818C90}"/>
            </a:ext>
          </a:extLst>
        </xdr:cNvPr>
        <xdr:cNvCxnSpPr/>
      </xdr:nvCxnSpPr>
      <xdr:spPr>
        <a:xfrm>
          <a:off x="2908300" y="10340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194" name="楕円 193">
          <a:extLst>
            <a:ext uri="{FF2B5EF4-FFF2-40B4-BE49-F238E27FC236}">
              <a16:creationId xmlns:a16="http://schemas.microsoft.com/office/drawing/2014/main" id="{DD5B0367-4D13-452A-B795-D0FD8776889E}"/>
            </a:ext>
          </a:extLst>
        </xdr:cNvPr>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26670</xdr:rowOff>
    </xdr:from>
    <xdr:to>
      <xdr:col>15</xdr:col>
      <xdr:colOff>50800</xdr:colOff>
      <xdr:row>60</xdr:row>
      <xdr:rowOff>53340</xdr:rowOff>
    </xdr:to>
    <xdr:cxnSp macro="">
      <xdr:nvCxnSpPr>
        <xdr:cNvPr id="195" name="直線コネクタ 194">
          <a:extLst>
            <a:ext uri="{FF2B5EF4-FFF2-40B4-BE49-F238E27FC236}">
              <a16:creationId xmlns:a16="http://schemas.microsoft.com/office/drawing/2014/main" id="{1E1A8305-59DE-4EA9-ADDC-86B459C64B15}"/>
            </a:ext>
          </a:extLst>
        </xdr:cNvPr>
        <xdr:cNvCxnSpPr/>
      </xdr:nvCxnSpPr>
      <xdr:spPr>
        <a:xfrm>
          <a:off x="2019300" y="103136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6" name="楕円 195">
          <a:extLst>
            <a:ext uri="{FF2B5EF4-FFF2-40B4-BE49-F238E27FC236}">
              <a16:creationId xmlns:a16="http://schemas.microsoft.com/office/drawing/2014/main" id="{6D276042-12CD-48F2-A5E2-04170EDC9A2B}"/>
            </a:ext>
          </a:extLst>
        </xdr:cNvPr>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26670</xdr:rowOff>
    </xdr:to>
    <xdr:cxnSp macro="">
      <xdr:nvCxnSpPr>
        <xdr:cNvPr id="197" name="直線コネクタ 196">
          <a:extLst>
            <a:ext uri="{FF2B5EF4-FFF2-40B4-BE49-F238E27FC236}">
              <a16:creationId xmlns:a16="http://schemas.microsoft.com/office/drawing/2014/main" id="{25C74187-C1C3-47FA-8102-2D895E82F872}"/>
            </a:ext>
          </a:extLst>
        </xdr:cNvPr>
        <xdr:cNvCxnSpPr/>
      </xdr:nvCxnSpPr>
      <xdr:spPr>
        <a:xfrm>
          <a:off x="1130300" y="10287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133367</xdr:rowOff>
    </xdr:from>
    <xdr:ext cx="405111" cy="259045"/>
    <xdr:sp macro="" textlink="">
      <xdr:nvSpPr>
        <xdr:cNvPr id="198" name="n_1aveValue【体育館・プール】&#10;有形固定資産減価償却率">
          <a:extLst>
            <a:ext uri="{FF2B5EF4-FFF2-40B4-BE49-F238E27FC236}">
              <a16:creationId xmlns:a16="http://schemas.microsoft.com/office/drawing/2014/main" id="{FA473C04-2AFD-4CE5-8F65-C471859ED8CB}"/>
            </a:ext>
          </a:extLst>
        </xdr:cNvPr>
        <xdr:cNvSpPr txBox="1"/>
      </xdr:nvSpPr>
      <xdr:spPr>
        <a:xfrm>
          <a:off x="3582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199" name="n_2aveValue【体育館・プール】&#10;有形固定資産減価償却率">
          <a:extLst>
            <a:ext uri="{FF2B5EF4-FFF2-40B4-BE49-F238E27FC236}">
              <a16:creationId xmlns:a16="http://schemas.microsoft.com/office/drawing/2014/main" id="{CA9C4970-D9D7-4A9C-A43A-D9E9D7882004}"/>
            </a:ext>
          </a:extLst>
        </xdr:cNvPr>
        <xdr:cNvSpPr txBox="1"/>
      </xdr:nvSpPr>
      <xdr:spPr>
        <a:xfrm>
          <a:off x="2705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158132</xdr:rowOff>
    </xdr:from>
    <xdr:ext cx="405111" cy="259045"/>
    <xdr:sp macro="" textlink="">
      <xdr:nvSpPr>
        <xdr:cNvPr id="200" name="n_3aveValue【体育館・プール】&#10;有形固定資産減価償却率">
          <a:extLst>
            <a:ext uri="{FF2B5EF4-FFF2-40B4-BE49-F238E27FC236}">
              <a16:creationId xmlns:a16="http://schemas.microsoft.com/office/drawing/2014/main" id="{07DA64E8-FF70-47F5-AF78-83034B323A06}"/>
            </a:ext>
          </a:extLst>
        </xdr:cNvPr>
        <xdr:cNvSpPr txBox="1"/>
      </xdr:nvSpPr>
      <xdr:spPr>
        <a:xfrm>
          <a:off x="1816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139082</xdr:rowOff>
    </xdr:from>
    <xdr:ext cx="405111" cy="259045"/>
    <xdr:sp macro="" textlink="">
      <xdr:nvSpPr>
        <xdr:cNvPr id="201" name="n_4aveValue【体育館・プール】&#10;有形固定資産減価償却率">
          <a:extLst>
            <a:ext uri="{FF2B5EF4-FFF2-40B4-BE49-F238E27FC236}">
              <a16:creationId xmlns:a16="http://schemas.microsoft.com/office/drawing/2014/main" id="{4F51484D-6545-48AA-8B10-55D438E2B5FF}"/>
            </a:ext>
          </a:extLst>
        </xdr:cNvPr>
        <xdr:cNvSpPr txBox="1"/>
      </xdr:nvSpPr>
      <xdr:spPr>
        <a:xfrm>
          <a:off x="927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202" name="n_1mainValue【体育館・プール】&#10;有形固定資産減価償却率">
          <a:extLst>
            <a:ext uri="{FF2B5EF4-FFF2-40B4-BE49-F238E27FC236}">
              <a16:creationId xmlns:a16="http://schemas.microsoft.com/office/drawing/2014/main" id="{F5B2F581-766B-4D45-A00B-684A53E12482}"/>
            </a:ext>
          </a:extLst>
        </xdr:cNvPr>
        <xdr:cNvSpPr txBox="1"/>
      </xdr:nvSpPr>
      <xdr:spPr>
        <a:xfrm>
          <a:off x="358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203" name="n_2mainValue【体育館・プール】&#10;有形固定資産減価償却率">
          <a:extLst>
            <a:ext uri="{FF2B5EF4-FFF2-40B4-BE49-F238E27FC236}">
              <a16:creationId xmlns:a16="http://schemas.microsoft.com/office/drawing/2014/main" id="{8952859B-451C-49E4-BF2A-65DCD6F7782D}"/>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93997</xdr:rowOff>
    </xdr:from>
    <xdr:ext cx="405111" cy="259045"/>
    <xdr:sp macro="" textlink="">
      <xdr:nvSpPr>
        <xdr:cNvPr id="204" name="n_3mainValue【体育館・プール】&#10;有形固定資産減価償却率">
          <a:extLst>
            <a:ext uri="{FF2B5EF4-FFF2-40B4-BE49-F238E27FC236}">
              <a16:creationId xmlns:a16="http://schemas.microsoft.com/office/drawing/2014/main" id="{77030964-FA83-4212-A943-A05E29BB1F77}"/>
            </a:ext>
          </a:extLst>
        </xdr:cNvPr>
        <xdr:cNvSpPr txBox="1"/>
      </xdr:nvSpPr>
      <xdr:spPr>
        <a:xfrm>
          <a:off x="1816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5" name="n_4mainValue【体育館・プール】&#10;有形固定資産減価償却率">
          <a:extLst>
            <a:ext uri="{FF2B5EF4-FFF2-40B4-BE49-F238E27FC236}">
              <a16:creationId xmlns:a16="http://schemas.microsoft.com/office/drawing/2014/main" id="{91B601F4-FC89-4EA8-A260-4EDF72EB2922}"/>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1A03E3C-B848-497B-B9A0-A03C783261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25EFE4D-A076-4E73-9B1F-63D095A040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B0CCE57-F820-4DC7-B00E-78AE487D9C1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72FC8FE-E278-46DF-B556-1CBFEDBF04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9F135E0-7E8D-4869-88A6-F8D24EA53B2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87F16AE-55F4-417C-AB01-C7243C8E38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BAF7F39-82D7-4BF4-BA9B-A23EDFF45C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5DB5D1D-B102-46D2-84B6-1A3741734F1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474BB95-2151-4897-A4B8-533F4B845AA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29DF88E-118D-48A0-9166-5BEBE2C3476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F99AA08-DFB7-484F-A623-BC6EA9E7ED5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6F6BB79F-5346-4BD6-9DB7-7998ADFCBF8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5165326-E6C2-468B-BE1A-850DD8FE475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53E15FA6-30C7-45F0-932C-E7203212CC5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BA831BF7-2799-43A2-9649-020F7DBB29F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BAE7FF9-A7B8-44A6-BA7F-F41A630030B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2F071793-E0D0-4B36-A688-A8537AED216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8FDA5BA3-3F0D-4A40-A9D8-AAB2B3F6FFF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9CEB2E1-17FE-414C-8F35-C2CADCAB634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2C51DF5E-40E4-47B4-8F81-AEFE014190F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3264E83-1B2F-4797-AD5C-4734DB68245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63E209E4-37D5-470C-95C2-F1CE2199AD7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40C1ABA8-6A32-488A-8C71-DC745551F2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229" name="直線コネクタ 228">
          <a:extLst>
            <a:ext uri="{FF2B5EF4-FFF2-40B4-BE49-F238E27FC236}">
              <a16:creationId xmlns:a16="http://schemas.microsoft.com/office/drawing/2014/main" id="{97FA22C5-1F69-4C15-A4F2-77760D3F7A04}"/>
            </a:ext>
          </a:extLst>
        </xdr:cNvPr>
        <xdr:cNvCxnSpPr/>
      </xdr:nvCxnSpPr>
      <xdr:spPr>
        <a:xfrm flipV="1">
          <a:off x="10476865" y="965073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230" name="【体育館・プール】&#10;一人当たり面積最小値テキスト">
          <a:extLst>
            <a:ext uri="{FF2B5EF4-FFF2-40B4-BE49-F238E27FC236}">
              <a16:creationId xmlns:a16="http://schemas.microsoft.com/office/drawing/2014/main" id="{C04AC27A-A8A4-45F5-827E-5E568B9635B7}"/>
            </a:ext>
          </a:extLst>
        </xdr:cNvPr>
        <xdr:cNvSpPr txBox="1"/>
      </xdr:nvSpPr>
      <xdr:spPr>
        <a:xfrm>
          <a:off x="10515600"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231" name="直線コネクタ 230">
          <a:extLst>
            <a:ext uri="{FF2B5EF4-FFF2-40B4-BE49-F238E27FC236}">
              <a16:creationId xmlns:a16="http://schemas.microsoft.com/office/drawing/2014/main" id="{88AABA19-1A16-4A32-ACAC-77B6029ABCDF}"/>
            </a:ext>
          </a:extLst>
        </xdr:cNvPr>
        <xdr:cNvCxnSpPr/>
      </xdr:nvCxnSpPr>
      <xdr:spPr>
        <a:xfrm>
          <a:off x="10388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32" name="【体育館・プール】&#10;一人当たり面積最大値テキスト">
          <a:extLst>
            <a:ext uri="{FF2B5EF4-FFF2-40B4-BE49-F238E27FC236}">
              <a16:creationId xmlns:a16="http://schemas.microsoft.com/office/drawing/2014/main" id="{EC38F8D4-B8CF-4709-A4C4-29DA122FC74F}"/>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3" name="直線コネクタ 232">
          <a:extLst>
            <a:ext uri="{FF2B5EF4-FFF2-40B4-BE49-F238E27FC236}">
              <a16:creationId xmlns:a16="http://schemas.microsoft.com/office/drawing/2014/main" id="{283CE368-0EA9-4CBE-829F-D56C086B626C}"/>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100347</xdr:rowOff>
    </xdr:from>
    <xdr:ext cx="469744" cy="259045"/>
    <xdr:sp macro="" textlink="">
      <xdr:nvSpPr>
        <xdr:cNvPr id="234" name="【体育館・プール】&#10;一人当たり面積平均値テキスト">
          <a:extLst>
            <a:ext uri="{FF2B5EF4-FFF2-40B4-BE49-F238E27FC236}">
              <a16:creationId xmlns:a16="http://schemas.microsoft.com/office/drawing/2014/main" id="{A1573668-C18F-4F9C-AE9F-C71D68BCEB09}"/>
            </a:ext>
          </a:extLst>
        </xdr:cNvPr>
        <xdr:cNvSpPr txBox="1"/>
      </xdr:nvSpPr>
      <xdr:spPr>
        <a:xfrm>
          <a:off x="10515600" y="10387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235" name="フローチャート: 判断 234">
          <a:extLst>
            <a:ext uri="{FF2B5EF4-FFF2-40B4-BE49-F238E27FC236}">
              <a16:creationId xmlns:a16="http://schemas.microsoft.com/office/drawing/2014/main" id="{55FBE27F-3790-4BDA-9566-EAFEA7C60767}"/>
            </a:ext>
          </a:extLst>
        </xdr:cNvPr>
        <xdr:cNvSpPr/>
      </xdr:nvSpPr>
      <xdr:spPr>
        <a:xfrm>
          <a:off x="104267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236" name="フローチャート: 判断 235">
          <a:extLst>
            <a:ext uri="{FF2B5EF4-FFF2-40B4-BE49-F238E27FC236}">
              <a16:creationId xmlns:a16="http://schemas.microsoft.com/office/drawing/2014/main" id="{9F1F06C6-43F8-45D8-A6B3-2156CD6973EA}"/>
            </a:ext>
          </a:extLst>
        </xdr:cNvPr>
        <xdr:cNvSpPr/>
      </xdr:nvSpPr>
      <xdr:spPr>
        <a:xfrm>
          <a:off x="958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237" name="フローチャート: 判断 236">
          <a:extLst>
            <a:ext uri="{FF2B5EF4-FFF2-40B4-BE49-F238E27FC236}">
              <a16:creationId xmlns:a16="http://schemas.microsoft.com/office/drawing/2014/main" id="{F34100DD-4CBA-4DCC-B629-E402626D1FC3}"/>
            </a:ext>
          </a:extLst>
        </xdr:cNvPr>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58420</xdr:rowOff>
    </xdr:from>
    <xdr:to>
      <xdr:col>41</xdr:col>
      <xdr:colOff>101600</xdr:colOff>
      <xdr:row>62</xdr:row>
      <xdr:rowOff>160020</xdr:rowOff>
    </xdr:to>
    <xdr:sp macro="" textlink="">
      <xdr:nvSpPr>
        <xdr:cNvPr id="238" name="フローチャート: 判断 237">
          <a:extLst>
            <a:ext uri="{FF2B5EF4-FFF2-40B4-BE49-F238E27FC236}">
              <a16:creationId xmlns:a16="http://schemas.microsoft.com/office/drawing/2014/main" id="{047703EC-6A52-4DB4-81DF-BF973151F995}"/>
            </a:ext>
          </a:extLst>
        </xdr:cNvPr>
        <xdr:cNvSpPr/>
      </xdr:nvSpPr>
      <xdr:spPr>
        <a:xfrm>
          <a:off x="7810500" y="1068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55880</xdr:rowOff>
    </xdr:from>
    <xdr:to>
      <xdr:col>36</xdr:col>
      <xdr:colOff>165100</xdr:colOff>
      <xdr:row>62</xdr:row>
      <xdr:rowOff>157480</xdr:rowOff>
    </xdr:to>
    <xdr:sp macro="" textlink="">
      <xdr:nvSpPr>
        <xdr:cNvPr id="239" name="フローチャート: 判断 238">
          <a:extLst>
            <a:ext uri="{FF2B5EF4-FFF2-40B4-BE49-F238E27FC236}">
              <a16:creationId xmlns:a16="http://schemas.microsoft.com/office/drawing/2014/main" id="{FA6DB442-47C3-4DC8-A213-9CDC8C621134}"/>
            </a:ext>
          </a:extLst>
        </xdr:cNvPr>
        <xdr:cNvSpPr/>
      </xdr:nvSpPr>
      <xdr:spPr>
        <a:xfrm>
          <a:off x="6921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ADD7BEF-5C05-4BEA-871D-F0C185C8F71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744D084-B873-4C44-931C-452DCAC5D23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F4406EC-8381-41BC-A76E-807480FBD21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47FEC56-CC9D-4025-8737-6B625EFEA8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0749D14-D428-4955-8A0E-7B4C5076D30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158750</xdr:rowOff>
    </xdr:from>
    <xdr:to>
      <xdr:col>55</xdr:col>
      <xdr:colOff>50800</xdr:colOff>
      <xdr:row>59</xdr:row>
      <xdr:rowOff>88900</xdr:rowOff>
    </xdr:to>
    <xdr:sp macro="" textlink="">
      <xdr:nvSpPr>
        <xdr:cNvPr id="245" name="楕円 244">
          <a:extLst>
            <a:ext uri="{FF2B5EF4-FFF2-40B4-BE49-F238E27FC236}">
              <a16:creationId xmlns:a16="http://schemas.microsoft.com/office/drawing/2014/main" id="{02482417-FAB0-4166-9256-8DE2AD67A1E8}"/>
            </a:ext>
          </a:extLst>
        </xdr:cNvPr>
        <xdr:cNvSpPr/>
      </xdr:nvSpPr>
      <xdr:spPr>
        <a:xfrm>
          <a:off x="10426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10177</xdr:rowOff>
    </xdr:from>
    <xdr:ext cx="469744" cy="259045"/>
    <xdr:sp macro="" textlink="">
      <xdr:nvSpPr>
        <xdr:cNvPr id="246" name="【体育館・プール】&#10;一人当たり面積該当値テキスト">
          <a:extLst>
            <a:ext uri="{FF2B5EF4-FFF2-40B4-BE49-F238E27FC236}">
              <a16:creationId xmlns:a16="http://schemas.microsoft.com/office/drawing/2014/main" id="{816120DD-B2DF-4F51-9D10-F0A13094241D}"/>
            </a:ext>
          </a:extLst>
        </xdr:cNvPr>
        <xdr:cNvSpPr txBox="1"/>
      </xdr:nvSpPr>
      <xdr:spPr>
        <a:xfrm>
          <a:off x="10515600"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5080</xdr:rowOff>
    </xdr:from>
    <xdr:to>
      <xdr:col>50</xdr:col>
      <xdr:colOff>165100</xdr:colOff>
      <xdr:row>59</xdr:row>
      <xdr:rowOff>106680</xdr:rowOff>
    </xdr:to>
    <xdr:sp macro="" textlink="">
      <xdr:nvSpPr>
        <xdr:cNvPr id="247" name="楕円 246">
          <a:extLst>
            <a:ext uri="{FF2B5EF4-FFF2-40B4-BE49-F238E27FC236}">
              <a16:creationId xmlns:a16="http://schemas.microsoft.com/office/drawing/2014/main" id="{B483D7F0-F062-42AA-B4F1-8BE93A0E3CDE}"/>
            </a:ext>
          </a:extLst>
        </xdr:cNvPr>
        <xdr:cNvSpPr/>
      </xdr:nvSpPr>
      <xdr:spPr>
        <a:xfrm>
          <a:off x="9588500" y="101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38100</xdr:rowOff>
    </xdr:from>
    <xdr:to>
      <xdr:col>55</xdr:col>
      <xdr:colOff>0</xdr:colOff>
      <xdr:row>59</xdr:row>
      <xdr:rowOff>55880</xdr:rowOff>
    </xdr:to>
    <xdr:cxnSp macro="">
      <xdr:nvCxnSpPr>
        <xdr:cNvPr id="248" name="直線コネクタ 247">
          <a:extLst>
            <a:ext uri="{FF2B5EF4-FFF2-40B4-BE49-F238E27FC236}">
              <a16:creationId xmlns:a16="http://schemas.microsoft.com/office/drawing/2014/main" id="{8387C1FD-DBDF-463E-94D9-DFBFEBD203B9}"/>
            </a:ext>
          </a:extLst>
        </xdr:cNvPr>
        <xdr:cNvCxnSpPr/>
      </xdr:nvCxnSpPr>
      <xdr:spPr>
        <a:xfrm flipV="1">
          <a:off x="9639300" y="1015365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26670</xdr:rowOff>
    </xdr:from>
    <xdr:to>
      <xdr:col>46</xdr:col>
      <xdr:colOff>38100</xdr:colOff>
      <xdr:row>59</xdr:row>
      <xdr:rowOff>128270</xdr:rowOff>
    </xdr:to>
    <xdr:sp macro="" textlink="">
      <xdr:nvSpPr>
        <xdr:cNvPr id="249" name="楕円 248">
          <a:extLst>
            <a:ext uri="{FF2B5EF4-FFF2-40B4-BE49-F238E27FC236}">
              <a16:creationId xmlns:a16="http://schemas.microsoft.com/office/drawing/2014/main" id="{EDC98B5A-5B9A-4399-8C1F-0332903D1434}"/>
            </a:ext>
          </a:extLst>
        </xdr:cNvPr>
        <xdr:cNvSpPr/>
      </xdr:nvSpPr>
      <xdr:spPr>
        <a:xfrm>
          <a:off x="86995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55880</xdr:rowOff>
    </xdr:from>
    <xdr:to>
      <xdr:col>50</xdr:col>
      <xdr:colOff>114300</xdr:colOff>
      <xdr:row>59</xdr:row>
      <xdr:rowOff>77470</xdr:rowOff>
    </xdr:to>
    <xdr:cxnSp macro="">
      <xdr:nvCxnSpPr>
        <xdr:cNvPr id="250" name="直線コネクタ 249">
          <a:extLst>
            <a:ext uri="{FF2B5EF4-FFF2-40B4-BE49-F238E27FC236}">
              <a16:creationId xmlns:a16="http://schemas.microsoft.com/office/drawing/2014/main" id="{5C497315-7AFD-46FB-A891-10A2D1CCFC30}"/>
            </a:ext>
          </a:extLst>
        </xdr:cNvPr>
        <xdr:cNvCxnSpPr/>
      </xdr:nvCxnSpPr>
      <xdr:spPr>
        <a:xfrm flipV="1">
          <a:off x="8750300" y="101714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41910</xdr:rowOff>
    </xdr:from>
    <xdr:to>
      <xdr:col>41</xdr:col>
      <xdr:colOff>101600</xdr:colOff>
      <xdr:row>59</xdr:row>
      <xdr:rowOff>143510</xdr:rowOff>
    </xdr:to>
    <xdr:sp macro="" textlink="">
      <xdr:nvSpPr>
        <xdr:cNvPr id="251" name="楕円 250">
          <a:extLst>
            <a:ext uri="{FF2B5EF4-FFF2-40B4-BE49-F238E27FC236}">
              <a16:creationId xmlns:a16="http://schemas.microsoft.com/office/drawing/2014/main" id="{B1930F0B-3CC2-4DFD-AF54-57482A341406}"/>
            </a:ext>
          </a:extLst>
        </xdr:cNvPr>
        <xdr:cNvSpPr/>
      </xdr:nvSpPr>
      <xdr:spPr>
        <a:xfrm>
          <a:off x="78105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77470</xdr:rowOff>
    </xdr:from>
    <xdr:to>
      <xdr:col>45</xdr:col>
      <xdr:colOff>177800</xdr:colOff>
      <xdr:row>59</xdr:row>
      <xdr:rowOff>92710</xdr:rowOff>
    </xdr:to>
    <xdr:cxnSp macro="">
      <xdr:nvCxnSpPr>
        <xdr:cNvPr id="252" name="直線コネクタ 251">
          <a:extLst>
            <a:ext uri="{FF2B5EF4-FFF2-40B4-BE49-F238E27FC236}">
              <a16:creationId xmlns:a16="http://schemas.microsoft.com/office/drawing/2014/main" id="{4CF0FB24-DF5B-487F-A2EF-2FE0407AB2EB}"/>
            </a:ext>
          </a:extLst>
        </xdr:cNvPr>
        <xdr:cNvCxnSpPr/>
      </xdr:nvCxnSpPr>
      <xdr:spPr>
        <a:xfrm flipV="1">
          <a:off x="7861300" y="1019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57150</xdr:rowOff>
    </xdr:from>
    <xdr:to>
      <xdr:col>36</xdr:col>
      <xdr:colOff>165100</xdr:colOff>
      <xdr:row>59</xdr:row>
      <xdr:rowOff>158750</xdr:rowOff>
    </xdr:to>
    <xdr:sp macro="" textlink="">
      <xdr:nvSpPr>
        <xdr:cNvPr id="253" name="楕円 252">
          <a:extLst>
            <a:ext uri="{FF2B5EF4-FFF2-40B4-BE49-F238E27FC236}">
              <a16:creationId xmlns:a16="http://schemas.microsoft.com/office/drawing/2014/main" id="{27D6C1C4-4DBA-43DB-8B00-FAB67A47C0EE}"/>
            </a:ext>
          </a:extLst>
        </xdr:cNvPr>
        <xdr:cNvSpPr/>
      </xdr:nvSpPr>
      <xdr:spPr>
        <a:xfrm>
          <a:off x="69215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92710</xdr:rowOff>
    </xdr:from>
    <xdr:to>
      <xdr:col>41</xdr:col>
      <xdr:colOff>50800</xdr:colOff>
      <xdr:row>59</xdr:row>
      <xdr:rowOff>107950</xdr:rowOff>
    </xdr:to>
    <xdr:cxnSp macro="">
      <xdr:nvCxnSpPr>
        <xdr:cNvPr id="254" name="直線コネクタ 253">
          <a:extLst>
            <a:ext uri="{FF2B5EF4-FFF2-40B4-BE49-F238E27FC236}">
              <a16:creationId xmlns:a16="http://schemas.microsoft.com/office/drawing/2014/main" id="{D4434FC6-A2B9-492D-8E52-C89B25865E0E}"/>
            </a:ext>
          </a:extLst>
        </xdr:cNvPr>
        <xdr:cNvCxnSpPr/>
      </xdr:nvCxnSpPr>
      <xdr:spPr>
        <a:xfrm flipV="1">
          <a:off x="6972300" y="1020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71137</xdr:rowOff>
    </xdr:from>
    <xdr:ext cx="469744" cy="259045"/>
    <xdr:sp macro="" textlink="">
      <xdr:nvSpPr>
        <xdr:cNvPr id="255" name="n_1aveValue【体育館・プール】&#10;一人当たり面積">
          <a:extLst>
            <a:ext uri="{FF2B5EF4-FFF2-40B4-BE49-F238E27FC236}">
              <a16:creationId xmlns:a16="http://schemas.microsoft.com/office/drawing/2014/main" id="{FE00D187-7224-41B5-9B4C-EBBB78B5089F}"/>
            </a:ext>
          </a:extLst>
        </xdr:cNvPr>
        <xdr:cNvSpPr txBox="1"/>
      </xdr:nvSpPr>
      <xdr:spPr>
        <a:xfrm>
          <a:off x="93917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142257</xdr:rowOff>
    </xdr:from>
    <xdr:ext cx="469744" cy="259045"/>
    <xdr:sp macro="" textlink="">
      <xdr:nvSpPr>
        <xdr:cNvPr id="256" name="n_2aveValue【体育館・プール】&#10;一人当たり面積">
          <a:extLst>
            <a:ext uri="{FF2B5EF4-FFF2-40B4-BE49-F238E27FC236}">
              <a16:creationId xmlns:a16="http://schemas.microsoft.com/office/drawing/2014/main" id="{6E81EDA5-42D9-4AFE-B36C-4A9B549AFD1A}"/>
            </a:ext>
          </a:extLst>
        </xdr:cNvPr>
        <xdr:cNvSpPr txBox="1"/>
      </xdr:nvSpPr>
      <xdr:spPr>
        <a:xfrm>
          <a:off x="8515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151147</xdr:rowOff>
    </xdr:from>
    <xdr:ext cx="469744" cy="259045"/>
    <xdr:sp macro="" textlink="">
      <xdr:nvSpPr>
        <xdr:cNvPr id="257" name="n_3aveValue【体育館・プール】&#10;一人当たり面積">
          <a:extLst>
            <a:ext uri="{FF2B5EF4-FFF2-40B4-BE49-F238E27FC236}">
              <a16:creationId xmlns:a16="http://schemas.microsoft.com/office/drawing/2014/main" id="{2A37B5D1-2CDA-42D7-8021-DBB5D52294F1}"/>
            </a:ext>
          </a:extLst>
        </xdr:cNvPr>
        <xdr:cNvSpPr txBox="1"/>
      </xdr:nvSpPr>
      <xdr:spPr>
        <a:xfrm>
          <a:off x="7626427" y="1078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258" name="n_4aveValue【体育館・プール】&#10;一人当たり面積">
          <a:extLst>
            <a:ext uri="{FF2B5EF4-FFF2-40B4-BE49-F238E27FC236}">
              <a16:creationId xmlns:a16="http://schemas.microsoft.com/office/drawing/2014/main" id="{2A0C6DBF-D5CB-4D02-8D97-E7B8D19A1A53}"/>
            </a:ext>
          </a:extLst>
        </xdr:cNvPr>
        <xdr:cNvSpPr txBox="1"/>
      </xdr:nvSpPr>
      <xdr:spPr>
        <a:xfrm>
          <a:off x="6737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123207</xdr:rowOff>
    </xdr:from>
    <xdr:ext cx="469744" cy="259045"/>
    <xdr:sp macro="" textlink="">
      <xdr:nvSpPr>
        <xdr:cNvPr id="259" name="n_1mainValue【体育館・プール】&#10;一人当たり面積">
          <a:extLst>
            <a:ext uri="{FF2B5EF4-FFF2-40B4-BE49-F238E27FC236}">
              <a16:creationId xmlns:a16="http://schemas.microsoft.com/office/drawing/2014/main" id="{E3460604-FABF-484C-AD60-8A550CDCF095}"/>
            </a:ext>
          </a:extLst>
        </xdr:cNvPr>
        <xdr:cNvSpPr txBox="1"/>
      </xdr:nvSpPr>
      <xdr:spPr>
        <a:xfrm>
          <a:off x="9391727" y="989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144797</xdr:rowOff>
    </xdr:from>
    <xdr:ext cx="469744" cy="259045"/>
    <xdr:sp macro="" textlink="">
      <xdr:nvSpPr>
        <xdr:cNvPr id="260" name="n_2mainValue【体育館・プール】&#10;一人当たり面積">
          <a:extLst>
            <a:ext uri="{FF2B5EF4-FFF2-40B4-BE49-F238E27FC236}">
              <a16:creationId xmlns:a16="http://schemas.microsoft.com/office/drawing/2014/main" id="{D134BD1E-DC0E-4665-91BE-BF9B0F6D73A6}"/>
            </a:ext>
          </a:extLst>
        </xdr:cNvPr>
        <xdr:cNvSpPr txBox="1"/>
      </xdr:nvSpPr>
      <xdr:spPr>
        <a:xfrm>
          <a:off x="8515427" y="991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160037</xdr:rowOff>
    </xdr:from>
    <xdr:ext cx="469744" cy="259045"/>
    <xdr:sp macro="" textlink="">
      <xdr:nvSpPr>
        <xdr:cNvPr id="261" name="n_3mainValue【体育館・プール】&#10;一人当たり面積">
          <a:extLst>
            <a:ext uri="{FF2B5EF4-FFF2-40B4-BE49-F238E27FC236}">
              <a16:creationId xmlns:a16="http://schemas.microsoft.com/office/drawing/2014/main" id="{06C733E0-EF89-4737-B8D7-83A59707C790}"/>
            </a:ext>
          </a:extLst>
        </xdr:cNvPr>
        <xdr:cNvSpPr txBox="1"/>
      </xdr:nvSpPr>
      <xdr:spPr>
        <a:xfrm>
          <a:off x="7626427" y="993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3827</xdr:rowOff>
    </xdr:from>
    <xdr:ext cx="469744" cy="259045"/>
    <xdr:sp macro="" textlink="">
      <xdr:nvSpPr>
        <xdr:cNvPr id="262" name="n_4mainValue【体育館・プール】&#10;一人当たり面積">
          <a:extLst>
            <a:ext uri="{FF2B5EF4-FFF2-40B4-BE49-F238E27FC236}">
              <a16:creationId xmlns:a16="http://schemas.microsoft.com/office/drawing/2014/main" id="{C4B93E0A-828F-4491-9C7B-44881A4EA064}"/>
            </a:ext>
          </a:extLst>
        </xdr:cNvPr>
        <xdr:cNvSpPr txBox="1"/>
      </xdr:nvSpPr>
      <xdr:spPr>
        <a:xfrm>
          <a:off x="6737427" y="99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8B8C565-816C-4E07-A646-B872CAD300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942BD07-6641-4C74-8F8B-A3D6D977C4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621BA6E-EB80-4FAC-9E9C-3ED4ACE8B8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0D09182-D711-4017-BE46-24821E4552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1F9C319-1744-4BAF-926A-E863AC1E44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A4CA703-4B0D-45B5-B97C-C7D9D78053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8942D6C-F21B-4696-A765-8FB809FE42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13371FB-4D0F-481B-99CA-3B9B354723A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56CAD2B7-7E61-43A9-BFCC-01CC692E60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D60B090F-9C27-43BB-A639-B9E8D200166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9C0F5299-22EC-4EA2-8054-5A03B2B827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F6D6B815-BD85-4D02-B103-476C53F3EB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B8692287-4423-44EE-9784-603A04DFD0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59955683-1713-4171-830A-1C3AD2E55D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47B2786D-E58E-4256-9A30-453D5579C34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113C6E88-3883-42CB-B20F-D2B7945E5D1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B7EDF82D-EA1F-4C7C-9A52-FA59E74220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934980AE-E115-4B5D-8205-52A3764278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4DF017BA-6C6B-44FD-9968-A9F02680798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185E3F22-7C43-44FB-AC27-ADBB228C1B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4767B739-6C19-47F7-A8A3-64A1DA31B8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681A916-4E97-413F-8A6E-E27D780B567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396C26BA-E7F3-493D-89EA-251CA6049F2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F4715010-CC79-42A8-8F40-4D872A4DFA6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3FE7F0E4-9E31-4CEB-B632-B66002087A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4D6D79F3-5B7C-40D7-9AD8-C4ED28C5FA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FFD504EB-8C99-46FA-8D00-FCB4657ED5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9CDD0B1D-E443-4DCE-8C2F-29E1F3EA69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B35B32E4-287F-4ADB-BD8B-36402F7AD4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EC8F00AB-3AEC-43C8-BEDE-484C3C8483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A89C0A95-2A4E-4DB0-91DC-55DC2E3DE4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EB38D6DC-3FC3-4CBB-B510-E17F2EF9006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A0EFB83F-8222-47B6-B266-401BDEAB89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77417A13-5BF5-48A9-88BD-42F8D7AAA3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B4537496-BA84-419C-8546-A59B84350E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1219BABE-5993-4D4D-B1BC-5F466B7BE5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4EC05E4C-EA9C-478C-A9CB-EFAA4F218D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D1F8F044-1F0C-463D-9AEC-FE4CAA7105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45900471-9AC4-451A-B1D7-0095C1A19F3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A361B9A2-57E0-4146-B434-1F46417C86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740133B-936B-43D4-9A2B-2B8FC8FDD73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85514D96-12EA-4976-AA0D-EA96F11ECD4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90014A79-017B-45D8-9400-CC34BA51E5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A259449A-0193-4B44-9827-5EE30BBD23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76A05273-631F-49CE-9358-9BB422203DD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0E6098C6-3130-4990-89FA-3706A9CCD1A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4C507B9E-2AD3-4A4D-939C-F815E0DF95E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17127F39-FE74-4BC6-A85D-C9CD9F7545E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77EB0D0E-D7D7-49AF-B211-F2FAD0580E2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5AFC4E4A-4DAB-40C3-8969-D5BE566EE90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211E3ABF-B00B-40F3-B52D-EBBC251E0D1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777DC3D9-B700-4148-AA5F-78C30ED3FFE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204A971D-3B3F-4AF3-BC5F-95C075D1DF0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32D60E50-38D2-4EC5-A64D-C8F83A4496A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8B984758-0DDF-457D-B46F-1909B3F0A3F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AFFD594B-8EDF-4008-9BD0-2C9DAEC0371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C51E3AD1-3336-4AE9-85C9-B9C3AD1D540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61504</xdr:rowOff>
    </xdr:to>
    <xdr:cxnSp macro="">
      <xdr:nvCxnSpPr>
        <xdr:cNvPr id="320" name="直線コネクタ 319">
          <a:extLst>
            <a:ext uri="{FF2B5EF4-FFF2-40B4-BE49-F238E27FC236}">
              <a16:creationId xmlns:a16="http://schemas.microsoft.com/office/drawing/2014/main" id="{C288BCF2-E50C-4116-8999-4DBB3F81B2F3}"/>
            </a:ext>
          </a:extLst>
        </xdr:cNvPr>
        <xdr:cNvCxnSpPr/>
      </xdr:nvCxnSpPr>
      <xdr:spPr>
        <a:xfrm flipV="1">
          <a:off x="16318864" y="5866311"/>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2DB5892E-AFB6-44D8-8F7D-D6286E9A530E}"/>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322" name="直線コネクタ 321">
          <a:extLst>
            <a:ext uri="{FF2B5EF4-FFF2-40B4-BE49-F238E27FC236}">
              <a16:creationId xmlns:a16="http://schemas.microsoft.com/office/drawing/2014/main" id="{BAF7103C-4ED3-414B-8665-33850B8FEA6C}"/>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AB196D55-D8ED-4C0C-8632-06DDF39EC6F9}"/>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324" name="直線コネクタ 323">
          <a:extLst>
            <a:ext uri="{FF2B5EF4-FFF2-40B4-BE49-F238E27FC236}">
              <a16:creationId xmlns:a16="http://schemas.microsoft.com/office/drawing/2014/main" id="{5D81DD36-F798-4397-BE47-A8CA236EE207}"/>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154050</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B26A669A-865E-4407-9AE5-CDD913D503E7}"/>
            </a:ext>
          </a:extLst>
        </xdr:cNvPr>
        <xdr:cNvSpPr txBox="1"/>
      </xdr:nvSpPr>
      <xdr:spPr>
        <a:xfrm>
          <a:off x="16357600" y="649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326" name="フローチャート: 判断 325">
          <a:extLst>
            <a:ext uri="{FF2B5EF4-FFF2-40B4-BE49-F238E27FC236}">
              <a16:creationId xmlns:a16="http://schemas.microsoft.com/office/drawing/2014/main" id="{3120BAF9-094A-4ED3-9363-EB2C636FE962}"/>
            </a:ext>
          </a:extLst>
        </xdr:cNvPr>
        <xdr:cNvSpPr/>
      </xdr:nvSpPr>
      <xdr:spPr>
        <a:xfrm>
          <a:off x="162687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20501</xdr:rowOff>
    </xdr:from>
    <xdr:to>
      <xdr:col>81</xdr:col>
      <xdr:colOff>101600</xdr:colOff>
      <xdr:row>38</xdr:row>
      <xdr:rowOff>122101</xdr:rowOff>
    </xdr:to>
    <xdr:sp macro="" textlink="">
      <xdr:nvSpPr>
        <xdr:cNvPr id="327" name="フローチャート: 判断 326">
          <a:extLst>
            <a:ext uri="{FF2B5EF4-FFF2-40B4-BE49-F238E27FC236}">
              <a16:creationId xmlns:a16="http://schemas.microsoft.com/office/drawing/2014/main" id="{6AAAF221-ABA4-4ED9-B3FB-AA2843AEB34A}"/>
            </a:ext>
          </a:extLst>
        </xdr:cNvPr>
        <xdr:cNvSpPr/>
      </xdr:nvSpPr>
      <xdr:spPr>
        <a:xfrm>
          <a:off x="15430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328" name="フローチャート: 判断 327">
          <a:extLst>
            <a:ext uri="{FF2B5EF4-FFF2-40B4-BE49-F238E27FC236}">
              <a16:creationId xmlns:a16="http://schemas.microsoft.com/office/drawing/2014/main" id="{2AD02729-9D05-4989-96CD-43EC8C0DD6F4}"/>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129903</xdr:rowOff>
    </xdr:from>
    <xdr:to>
      <xdr:col>72</xdr:col>
      <xdr:colOff>38100</xdr:colOff>
      <xdr:row>39</xdr:row>
      <xdr:rowOff>60053</xdr:rowOff>
    </xdr:to>
    <xdr:sp macro="" textlink="">
      <xdr:nvSpPr>
        <xdr:cNvPr id="329" name="フローチャート: 判断 328">
          <a:extLst>
            <a:ext uri="{FF2B5EF4-FFF2-40B4-BE49-F238E27FC236}">
              <a16:creationId xmlns:a16="http://schemas.microsoft.com/office/drawing/2014/main" id="{9B12621C-34CE-41E2-AF5B-97F9ED1CEC2C}"/>
            </a:ext>
          </a:extLst>
        </xdr:cNvPr>
        <xdr:cNvSpPr/>
      </xdr:nvSpPr>
      <xdr:spPr>
        <a:xfrm>
          <a:off x="13652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330" name="フローチャート: 判断 329">
          <a:extLst>
            <a:ext uri="{FF2B5EF4-FFF2-40B4-BE49-F238E27FC236}">
              <a16:creationId xmlns:a16="http://schemas.microsoft.com/office/drawing/2014/main" id="{CFD0048B-8307-4AEF-AA6E-DCACBE331658}"/>
            </a:ext>
          </a:extLst>
        </xdr:cNvPr>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19498A6-C5C9-462F-A22A-E2C60D6DF3F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027CBBF-6906-4216-838B-336F101D4E1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609F9DF-98C1-4E8E-A1C0-1E5C89378D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4DAD755-F89B-4781-820B-F45B9FEAB2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A023751B-B6AE-4617-878E-CC98CB9F96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93980</xdr:rowOff>
    </xdr:from>
    <xdr:to>
      <xdr:col>85</xdr:col>
      <xdr:colOff>177800</xdr:colOff>
      <xdr:row>38</xdr:row>
      <xdr:rowOff>24130</xdr:rowOff>
    </xdr:to>
    <xdr:sp macro="" textlink="">
      <xdr:nvSpPr>
        <xdr:cNvPr id="336" name="楕円 335">
          <a:extLst>
            <a:ext uri="{FF2B5EF4-FFF2-40B4-BE49-F238E27FC236}">
              <a16:creationId xmlns:a16="http://schemas.microsoft.com/office/drawing/2014/main" id="{5588FD61-ED13-4020-823F-0A60AE5E0037}"/>
            </a:ext>
          </a:extLst>
        </xdr:cNvPr>
        <xdr:cNvSpPr/>
      </xdr:nvSpPr>
      <xdr:spPr>
        <a:xfrm>
          <a:off x="16268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116857</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88FC20AA-645F-458F-8737-6F56308CE985}"/>
            </a:ext>
          </a:extLst>
        </xdr:cNvPr>
        <xdr:cNvSpPr txBox="1"/>
      </xdr:nvSpPr>
      <xdr:spPr>
        <a:xfrm>
          <a:off x="16357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49893</xdr:rowOff>
    </xdr:from>
    <xdr:to>
      <xdr:col>81</xdr:col>
      <xdr:colOff>101600</xdr:colOff>
      <xdr:row>37</xdr:row>
      <xdr:rowOff>151493</xdr:rowOff>
    </xdr:to>
    <xdr:sp macro="" textlink="">
      <xdr:nvSpPr>
        <xdr:cNvPr id="338" name="楕円 337">
          <a:extLst>
            <a:ext uri="{FF2B5EF4-FFF2-40B4-BE49-F238E27FC236}">
              <a16:creationId xmlns:a16="http://schemas.microsoft.com/office/drawing/2014/main" id="{CE11967C-7ACD-4F18-BDB4-8A8657D26C51}"/>
            </a:ext>
          </a:extLst>
        </xdr:cNvPr>
        <xdr:cNvSpPr/>
      </xdr:nvSpPr>
      <xdr:spPr>
        <a:xfrm>
          <a:off x="15430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100693</xdr:rowOff>
    </xdr:from>
    <xdr:to>
      <xdr:col>85</xdr:col>
      <xdr:colOff>127000</xdr:colOff>
      <xdr:row>37</xdr:row>
      <xdr:rowOff>144780</xdr:rowOff>
    </xdr:to>
    <xdr:cxnSp macro="">
      <xdr:nvCxnSpPr>
        <xdr:cNvPr id="339" name="直線コネクタ 338">
          <a:extLst>
            <a:ext uri="{FF2B5EF4-FFF2-40B4-BE49-F238E27FC236}">
              <a16:creationId xmlns:a16="http://schemas.microsoft.com/office/drawing/2014/main" id="{6B1CD037-D9DF-4B80-A9AE-2926F44BC0E6}"/>
            </a:ext>
          </a:extLst>
        </xdr:cNvPr>
        <xdr:cNvCxnSpPr/>
      </xdr:nvCxnSpPr>
      <xdr:spPr>
        <a:xfrm>
          <a:off x="15481300" y="644434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5806</xdr:rowOff>
    </xdr:from>
    <xdr:to>
      <xdr:col>76</xdr:col>
      <xdr:colOff>165100</xdr:colOff>
      <xdr:row>37</xdr:row>
      <xdr:rowOff>107406</xdr:rowOff>
    </xdr:to>
    <xdr:sp macro="" textlink="">
      <xdr:nvSpPr>
        <xdr:cNvPr id="340" name="楕円 339">
          <a:extLst>
            <a:ext uri="{FF2B5EF4-FFF2-40B4-BE49-F238E27FC236}">
              <a16:creationId xmlns:a16="http://schemas.microsoft.com/office/drawing/2014/main" id="{4F9C1796-3BBA-4284-A89E-763A9F4C7EF0}"/>
            </a:ext>
          </a:extLst>
        </xdr:cNvPr>
        <xdr:cNvSpPr/>
      </xdr:nvSpPr>
      <xdr:spPr>
        <a:xfrm>
          <a:off x="14541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56606</xdr:rowOff>
    </xdr:from>
    <xdr:to>
      <xdr:col>81</xdr:col>
      <xdr:colOff>50800</xdr:colOff>
      <xdr:row>37</xdr:row>
      <xdr:rowOff>100693</xdr:rowOff>
    </xdr:to>
    <xdr:cxnSp macro="">
      <xdr:nvCxnSpPr>
        <xdr:cNvPr id="341" name="直線コネクタ 340">
          <a:extLst>
            <a:ext uri="{FF2B5EF4-FFF2-40B4-BE49-F238E27FC236}">
              <a16:creationId xmlns:a16="http://schemas.microsoft.com/office/drawing/2014/main" id="{5D121EB0-C370-4378-9209-3BD9D8EAF1A4}"/>
            </a:ext>
          </a:extLst>
        </xdr:cNvPr>
        <xdr:cNvCxnSpPr/>
      </xdr:nvCxnSpPr>
      <xdr:spPr>
        <a:xfrm>
          <a:off x="14592300" y="64002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133169</xdr:rowOff>
    </xdr:from>
    <xdr:to>
      <xdr:col>72</xdr:col>
      <xdr:colOff>38100</xdr:colOff>
      <xdr:row>37</xdr:row>
      <xdr:rowOff>63319</xdr:rowOff>
    </xdr:to>
    <xdr:sp macro="" textlink="">
      <xdr:nvSpPr>
        <xdr:cNvPr id="342" name="楕円 341">
          <a:extLst>
            <a:ext uri="{FF2B5EF4-FFF2-40B4-BE49-F238E27FC236}">
              <a16:creationId xmlns:a16="http://schemas.microsoft.com/office/drawing/2014/main" id="{DC3B3825-215A-4148-8C6B-72227ACBAAE0}"/>
            </a:ext>
          </a:extLst>
        </xdr:cNvPr>
        <xdr:cNvSpPr/>
      </xdr:nvSpPr>
      <xdr:spPr>
        <a:xfrm>
          <a:off x="13652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12519</xdr:rowOff>
    </xdr:from>
    <xdr:to>
      <xdr:col>76</xdr:col>
      <xdr:colOff>114300</xdr:colOff>
      <xdr:row>37</xdr:row>
      <xdr:rowOff>56606</xdr:rowOff>
    </xdr:to>
    <xdr:cxnSp macro="">
      <xdr:nvCxnSpPr>
        <xdr:cNvPr id="343" name="直線コネクタ 342">
          <a:extLst>
            <a:ext uri="{FF2B5EF4-FFF2-40B4-BE49-F238E27FC236}">
              <a16:creationId xmlns:a16="http://schemas.microsoft.com/office/drawing/2014/main" id="{E5516845-AA65-4C7A-8AC9-EA7EE4C23966}"/>
            </a:ext>
          </a:extLst>
        </xdr:cNvPr>
        <xdr:cNvCxnSpPr/>
      </xdr:nvCxnSpPr>
      <xdr:spPr>
        <a:xfrm>
          <a:off x="13703300" y="63561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113228</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E2B298AF-E9DC-475B-9789-F19210CE0205}"/>
            </a:ext>
          </a:extLst>
        </xdr:cNvPr>
        <xdr:cNvSpPr txBox="1"/>
      </xdr:nvSpPr>
      <xdr:spPr>
        <a:xfrm>
          <a:off x="152660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C5C54781-C102-4A33-91E0-292E7A27CE66}"/>
            </a:ext>
          </a:extLst>
        </xdr:cNvPr>
        <xdr:cNvSpPr txBox="1"/>
      </xdr:nvSpPr>
      <xdr:spPr>
        <a:xfrm>
          <a:off x="14389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51180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3EFADEE7-7B69-4F12-B636-DCCCD13C1DBB}"/>
            </a:ext>
          </a:extLst>
        </xdr:cNvPr>
        <xdr:cNvSpPr txBox="1"/>
      </xdr:nvSpPr>
      <xdr:spPr>
        <a:xfrm>
          <a:off x="13500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AEF8E201-BED4-43FC-957E-AA7C02471F9E}"/>
            </a:ext>
          </a:extLst>
        </xdr:cNvPr>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168020</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7BD945D0-A8ED-4DDE-AA72-5AB420E276FB}"/>
            </a:ext>
          </a:extLst>
        </xdr:cNvPr>
        <xdr:cNvSpPr txBox="1"/>
      </xdr:nvSpPr>
      <xdr:spPr>
        <a:xfrm>
          <a:off x="15266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123933</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767F88CE-3D2C-40E0-8ACC-C3EA120401B5}"/>
            </a:ext>
          </a:extLst>
        </xdr:cNvPr>
        <xdr:cNvSpPr txBox="1"/>
      </xdr:nvSpPr>
      <xdr:spPr>
        <a:xfrm>
          <a:off x="14389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79846</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F34CE0D8-0CB9-43EE-A4F0-54961B54AE06}"/>
            </a:ext>
          </a:extLst>
        </xdr:cNvPr>
        <xdr:cNvSpPr txBox="1"/>
      </xdr:nvSpPr>
      <xdr:spPr>
        <a:xfrm>
          <a:off x="13500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A20A01C5-763A-44CF-8FDA-AEF4D30839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11FA82B4-21E7-4CFF-A377-15749D2AFC3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5C3B0BDB-7C33-49D3-B364-425EAAE6F1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48EC6006-8266-4272-B43C-49756ABE1FA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AD29E509-9D81-4044-A9CF-678CE9E36B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681AE6F0-16DB-4698-9508-BF198399E0F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251803AC-01AD-4583-BECE-DCD0F0A0CA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CE958A06-FF77-415C-B625-C748722C3C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F7C8780-2812-41B0-A53D-85E6B2E1E04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8257A389-26A1-4530-86A8-0E69EDEC25E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5C4B4507-BD86-459D-9DC8-57AE168C2A2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2" name="テキスト ボックス 361">
          <a:extLst>
            <a:ext uri="{FF2B5EF4-FFF2-40B4-BE49-F238E27FC236}">
              <a16:creationId xmlns:a16="http://schemas.microsoft.com/office/drawing/2014/main" id="{8C2EDC20-5553-4CB6-82EA-46DE7DB4E98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8B01CCF1-3EDE-4720-859C-1B1CFA5083B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4" name="テキスト ボックス 363">
          <a:extLst>
            <a:ext uri="{FF2B5EF4-FFF2-40B4-BE49-F238E27FC236}">
              <a16:creationId xmlns:a16="http://schemas.microsoft.com/office/drawing/2014/main" id="{3DF2F95E-177F-42CF-B468-8D1A16741B6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79421AAB-FCCF-4F44-AF56-C81F18344B7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6" name="テキスト ボックス 365">
          <a:extLst>
            <a:ext uri="{FF2B5EF4-FFF2-40B4-BE49-F238E27FC236}">
              <a16:creationId xmlns:a16="http://schemas.microsoft.com/office/drawing/2014/main" id="{EEEA8C6E-3D67-48FF-985D-5EB88D3F616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A88D5BD8-1D33-4F97-B12C-2EBFE6CFB34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8" name="テキスト ボックス 367">
          <a:extLst>
            <a:ext uri="{FF2B5EF4-FFF2-40B4-BE49-F238E27FC236}">
              <a16:creationId xmlns:a16="http://schemas.microsoft.com/office/drawing/2014/main" id="{F0218846-6564-4EFD-BFC7-534C22735BF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B533499-CA72-4096-89ED-713A05DF625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0" name="テキスト ボックス 369">
          <a:extLst>
            <a:ext uri="{FF2B5EF4-FFF2-40B4-BE49-F238E27FC236}">
              <a16:creationId xmlns:a16="http://schemas.microsoft.com/office/drawing/2014/main" id="{753AE0E2-9148-4360-916B-6D0542740B9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21AD2515-AF15-43CB-9E90-69D7B6A1D2A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24134</xdr:rowOff>
    </xdr:from>
    <xdr:to>
      <xdr:col>116</xdr:col>
      <xdr:colOff>62864</xdr:colOff>
      <xdr:row>41</xdr:row>
      <xdr:rowOff>125994</xdr:rowOff>
    </xdr:to>
    <xdr:cxnSp macro="">
      <xdr:nvCxnSpPr>
        <xdr:cNvPr id="372" name="直線コネクタ 371">
          <a:extLst>
            <a:ext uri="{FF2B5EF4-FFF2-40B4-BE49-F238E27FC236}">
              <a16:creationId xmlns:a16="http://schemas.microsoft.com/office/drawing/2014/main" id="{3F9706AF-FD48-450C-B12A-DD1157FFEA9E}"/>
            </a:ext>
          </a:extLst>
        </xdr:cNvPr>
        <xdr:cNvCxnSpPr/>
      </xdr:nvCxnSpPr>
      <xdr:spPr>
        <a:xfrm flipV="1">
          <a:off x="22160864" y="6024884"/>
          <a:ext cx="0" cy="1130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129821</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9D59FCCB-4C8B-43B6-A88F-709B56C64EB3}"/>
            </a:ext>
          </a:extLst>
        </xdr:cNvPr>
        <xdr:cNvSpPr txBox="1"/>
      </xdr:nvSpPr>
      <xdr:spPr>
        <a:xfrm>
          <a:off x="22199600" y="715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125994</xdr:rowOff>
    </xdr:from>
    <xdr:to>
      <xdr:col>116</xdr:col>
      <xdr:colOff>152400</xdr:colOff>
      <xdr:row>41</xdr:row>
      <xdr:rowOff>125994</xdr:rowOff>
    </xdr:to>
    <xdr:cxnSp macro="">
      <xdr:nvCxnSpPr>
        <xdr:cNvPr id="374" name="直線コネクタ 373">
          <a:extLst>
            <a:ext uri="{FF2B5EF4-FFF2-40B4-BE49-F238E27FC236}">
              <a16:creationId xmlns:a16="http://schemas.microsoft.com/office/drawing/2014/main" id="{2FC96803-4D89-4170-A947-B12416481814}"/>
            </a:ext>
          </a:extLst>
        </xdr:cNvPr>
        <xdr:cNvCxnSpPr/>
      </xdr:nvCxnSpPr>
      <xdr:spPr>
        <a:xfrm>
          <a:off x="22072600" y="715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142261</xdr:rowOff>
    </xdr:from>
    <xdr:ext cx="599010" cy="259045"/>
    <xdr:sp macro="" textlink="">
      <xdr:nvSpPr>
        <xdr:cNvPr id="375" name="【一般廃棄物処理施設】&#10;一人当たり有形固定資産（償却資産）額最大値テキスト">
          <a:extLst>
            <a:ext uri="{FF2B5EF4-FFF2-40B4-BE49-F238E27FC236}">
              <a16:creationId xmlns:a16="http://schemas.microsoft.com/office/drawing/2014/main" id="{8BA89AD8-BE2A-4845-9AAB-A4726AB38AE6}"/>
            </a:ext>
          </a:extLst>
        </xdr:cNvPr>
        <xdr:cNvSpPr txBox="1"/>
      </xdr:nvSpPr>
      <xdr:spPr>
        <a:xfrm>
          <a:off x="22199600" y="580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24134</xdr:rowOff>
    </xdr:from>
    <xdr:to>
      <xdr:col>116</xdr:col>
      <xdr:colOff>152400</xdr:colOff>
      <xdr:row>35</xdr:row>
      <xdr:rowOff>24134</xdr:rowOff>
    </xdr:to>
    <xdr:cxnSp macro="">
      <xdr:nvCxnSpPr>
        <xdr:cNvPr id="376" name="直線コネクタ 375">
          <a:extLst>
            <a:ext uri="{FF2B5EF4-FFF2-40B4-BE49-F238E27FC236}">
              <a16:creationId xmlns:a16="http://schemas.microsoft.com/office/drawing/2014/main" id="{39B68DB6-C7CE-42A9-A368-0514AC05E7BC}"/>
            </a:ext>
          </a:extLst>
        </xdr:cNvPr>
        <xdr:cNvCxnSpPr/>
      </xdr:nvCxnSpPr>
      <xdr:spPr>
        <a:xfrm>
          <a:off x="22072600" y="602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30908</xdr:rowOff>
    </xdr:from>
    <xdr:ext cx="534377" cy="259045"/>
    <xdr:sp macro="" textlink="">
      <xdr:nvSpPr>
        <xdr:cNvPr id="377" name="【一般廃棄物処理施設】&#10;一人当たり有形固定資産（償却資産）額平均値テキスト">
          <a:extLst>
            <a:ext uri="{FF2B5EF4-FFF2-40B4-BE49-F238E27FC236}">
              <a16:creationId xmlns:a16="http://schemas.microsoft.com/office/drawing/2014/main" id="{F1EF6DBE-A21C-450F-86C7-A3DED33F03FE}"/>
            </a:ext>
          </a:extLst>
        </xdr:cNvPr>
        <xdr:cNvSpPr txBox="1"/>
      </xdr:nvSpPr>
      <xdr:spPr>
        <a:xfrm>
          <a:off x="22199600" y="654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8031</xdr:rowOff>
    </xdr:from>
    <xdr:to>
      <xdr:col>116</xdr:col>
      <xdr:colOff>114300</xdr:colOff>
      <xdr:row>39</xdr:row>
      <xdr:rowOff>109631</xdr:rowOff>
    </xdr:to>
    <xdr:sp macro="" textlink="">
      <xdr:nvSpPr>
        <xdr:cNvPr id="378" name="フローチャート: 判断 377">
          <a:extLst>
            <a:ext uri="{FF2B5EF4-FFF2-40B4-BE49-F238E27FC236}">
              <a16:creationId xmlns:a16="http://schemas.microsoft.com/office/drawing/2014/main" id="{B130F5A9-5837-4E56-A9F4-8EDEC32419CE}"/>
            </a:ext>
          </a:extLst>
        </xdr:cNvPr>
        <xdr:cNvSpPr/>
      </xdr:nvSpPr>
      <xdr:spPr>
        <a:xfrm>
          <a:off x="22110700" y="669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19003</xdr:rowOff>
    </xdr:from>
    <xdr:to>
      <xdr:col>112</xdr:col>
      <xdr:colOff>38100</xdr:colOff>
      <xdr:row>39</xdr:row>
      <xdr:rowOff>120603</xdr:rowOff>
    </xdr:to>
    <xdr:sp macro="" textlink="">
      <xdr:nvSpPr>
        <xdr:cNvPr id="379" name="フローチャート: 判断 378">
          <a:extLst>
            <a:ext uri="{FF2B5EF4-FFF2-40B4-BE49-F238E27FC236}">
              <a16:creationId xmlns:a16="http://schemas.microsoft.com/office/drawing/2014/main" id="{4E842553-EF2E-4CE2-A709-D7FC097B0319}"/>
            </a:ext>
          </a:extLst>
        </xdr:cNvPr>
        <xdr:cNvSpPr/>
      </xdr:nvSpPr>
      <xdr:spPr>
        <a:xfrm>
          <a:off x="21272500" y="670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36350</xdr:rowOff>
    </xdr:from>
    <xdr:to>
      <xdr:col>107</xdr:col>
      <xdr:colOff>101600</xdr:colOff>
      <xdr:row>39</xdr:row>
      <xdr:rowOff>137950</xdr:rowOff>
    </xdr:to>
    <xdr:sp macro="" textlink="">
      <xdr:nvSpPr>
        <xdr:cNvPr id="380" name="フローチャート: 判断 379">
          <a:extLst>
            <a:ext uri="{FF2B5EF4-FFF2-40B4-BE49-F238E27FC236}">
              <a16:creationId xmlns:a16="http://schemas.microsoft.com/office/drawing/2014/main" id="{D7A54703-6FDD-406C-8D5E-9F321459AF72}"/>
            </a:ext>
          </a:extLst>
        </xdr:cNvPr>
        <xdr:cNvSpPr/>
      </xdr:nvSpPr>
      <xdr:spPr>
        <a:xfrm>
          <a:off x="20383500" y="67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112373</xdr:rowOff>
    </xdr:from>
    <xdr:to>
      <xdr:col>102</xdr:col>
      <xdr:colOff>165100</xdr:colOff>
      <xdr:row>40</xdr:row>
      <xdr:rowOff>42523</xdr:rowOff>
    </xdr:to>
    <xdr:sp macro="" textlink="">
      <xdr:nvSpPr>
        <xdr:cNvPr id="381" name="フローチャート: 判断 380">
          <a:extLst>
            <a:ext uri="{FF2B5EF4-FFF2-40B4-BE49-F238E27FC236}">
              <a16:creationId xmlns:a16="http://schemas.microsoft.com/office/drawing/2014/main" id="{00BB0977-8EE4-4250-A308-390F188162EE}"/>
            </a:ext>
          </a:extLst>
        </xdr:cNvPr>
        <xdr:cNvSpPr/>
      </xdr:nvSpPr>
      <xdr:spPr>
        <a:xfrm>
          <a:off x="19494500" y="679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115491</xdr:rowOff>
    </xdr:from>
    <xdr:to>
      <xdr:col>98</xdr:col>
      <xdr:colOff>38100</xdr:colOff>
      <xdr:row>40</xdr:row>
      <xdr:rowOff>45641</xdr:rowOff>
    </xdr:to>
    <xdr:sp macro="" textlink="">
      <xdr:nvSpPr>
        <xdr:cNvPr id="382" name="フローチャート: 判断 381">
          <a:extLst>
            <a:ext uri="{FF2B5EF4-FFF2-40B4-BE49-F238E27FC236}">
              <a16:creationId xmlns:a16="http://schemas.microsoft.com/office/drawing/2014/main" id="{DFD259A7-8FC3-4476-A431-8CF134379022}"/>
            </a:ext>
          </a:extLst>
        </xdr:cNvPr>
        <xdr:cNvSpPr/>
      </xdr:nvSpPr>
      <xdr:spPr>
        <a:xfrm>
          <a:off x="18605500" y="680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785AE74E-482F-4397-930E-014D26CF1E6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2BE56B9F-75D8-474C-8C35-A0DCA59B77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8E9CD9AA-D0E2-49F8-A08B-9702750133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E73A6933-3755-4CC9-8346-B578F37694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F1538CE9-2ED7-4800-A313-879F61034C9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30814</xdr:rowOff>
    </xdr:from>
    <xdr:to>
      <xdr:col>116</xdr:col>
      <xdr:colOff>114300</xdr:colOff>
      <xdr:row>39</xdr:row>
      <xdr:rowOff>132414</xdr:rowOff>
    </xdr:to>
    <xdr:sp macro="" textlink="">
      <xdr:nvSpPr>
        <xdr:cNvPr id="388" name="楕円 387">
          <a:extLst>
            <a:ext uri="{FF2B5EF4-FFF2-40B4-BE49-F238E27FC236}">
              <a16:creationId xmlns:a16="http://schemas.microsoft.com/office/drawing/2014/main" id="{AEA254FC-D9B0-424D-A73D-CFC5C7C3862B}"/>
            </a:ext>
          </a:extLst>
        </xdr:cNvPr>
        <xdr:cNvSpPr/>
      </xdr:nvSpPr>
      <xdr:spPr>
        <a:xfrm>
          <a:off x="22110700" y="67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9241</xdr:rowOff>
    </xdr:from>
    <xdr:ext cx="534377" cy="259045"/>
    <xdr:sp macro="" textlink="">
      <xdr:nvSpPr>
        <xdr:cNvPr id="389" name="【一般廃棄物処理施設】&#10;一人当たり有形固定資産（償却資産）額該当値テキスト">
          <a:extLst>
            <a:ext uri="{FF2B5EF4-FFF2-40B4-BE49-F238E27FC236}">
              <a16:creationId xmlns:a16="http://schemas.microsoft.com/office/drawing/2014/main" id="{34A362C0-54B4-4D58-9F07-F9816208E8B0}"/>
            </a:ext>
          </a:extLst>
        </xdr:cNvPr>
        <xdr:cNvSpPr txBox="1"/>
      </xdr:nvSpPr>
      <xdr:spPr>
        <a:xfrm>
          <a:off x="22199600" y="669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46980</xdr:rowOff>
    </xdr:from>
    <xdr:to>
      <xdr:col>112</xdr:col>
      <xdr:colOff>38100</xdr:colOff>
      <xdr:row>39</xdr:row>
      <xdr:rowOff>148580</xdr:rowOff>
    </xdr:to>
    <xdr:sp macro="" textlink="">
      <xdr:nvSpPr>
        <xdr:cNvPr id="390" name="楕円 389">
          <a:extLst>
            <a:ext uri="{FF2B5EF4-FFF2-40B4-BE49-F238E27FC236}">
              <a16:creationId xmlns:a16="http://schemas.microsoft.com/office/drawing/2014/main" id="{69BB6DF4-C5FD-4880-B77E-354A70E162E4}"/>
            </a:ext>
          </a:extLst>
        </xdr:cNvPr>
        <xdr:cNvSpPr/>
      </xdr:nvSpPr>
      <xdr:spPr>
        <a:xfrm>
          <a:off x="21272500" y="67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81614</xdr:rowOff>
    </xdr:from>
    <xdr:to>
      <xdr:col>116</xdr:col>
      <xdr:colOff>63500</xdr:colOff>
      <xdr:row>39</xdr:row>
      <xdr:rowOff>97780</xdr:rowOff>
    </xdr:to>
    <xdr:cxnSp macro="">
      <xdr:nvCxnSpPr>
        <xdr:cNvPr id="391" name="直線コネクタ 390">
          <a:extLst>
            <a:ext uri="{FF2B5EF4-FFF2-40B4-BE49-F238E27FC236}">
              <a16:creationId xmlns:a16="http://schemas.microsoft.com/office/drawing/2014/main" id="{97D1AD45-833A-40EF-915A-8E4E7012507B}"/>
            </a:ext>
          </a:extLst>
        </xdr:cNvPr>
        <xdr:cNvCxnSpPr/>
      </xdr:nvCxnSpPr>
      <xdr:spPr>
        <a:xfrm flipV="1">
          <a:off x="21323300" y="6768164"/>
          <a:ext cx="8382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72194</xdr:rowOff>
    </xdr:from>
    <xdr:to>
      <xdr:col>107</xdr:col>
      <xdr:colOff>101600</xdr:colOff>
      <xdr:row>40</xdr:row>
      <xdr:rowOff>2344</xdr:rowOff>
    </xdr:to>
    <xdr:sp macro="" textlink="">
      <xdr:nvSpPr>
        <xdr:cNvPr id="392" name="楕円 391">
          <a:extLst>
            <a:ext uri="{FF2B5EF4-FFF2-40B4-BE49-F238E27FC236}">
              <a16:creationId xmlns:a16="http://schemas.microsoft.com/office/drawing/2014/main" id="{501883B7-8A63-4C8A-A80B-D8BDE5842F1A}"/>
            </a:ext>
          </a:extLst>
        </xdr:cNvPr>
        <xdr:cNvSpPr/>
      </xdr:nvSpPr>
      <xdr:spPr>
        <a:xfrm>
          <a:off x="20383500" y="675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97780</xdr:rowOff>
    </xdr:from>
    <xdr:to>
      <xdr:col>111</xdr:col>
      <xdr:colOff>177800</xdr:colOff>
      <xdr:row>39</xdr:row>
      <xdr:rowOff>122994</xdr:rowOff>
    </xdr:to>
    <xdr:cxnSp macro="">
      <xdr:nvCxnSpPr>
        <xdr:cNvPr id="393" name="直線コネクタ 392">
          <a:extLst>
            <a:ext uri="{FF2B5EF4-FFF2-40B4-BE49-F238E27FC236}">
              <a16:creationId xmlns:a16="http://schemas.microsoft.com/office/drawing/2014/main" id="{4734EF6E-77B5-4078-A9B6-96846A9714BF}"/>
            </a:ext>
          </a:extLst>
        </xdr:cNvPr>
        <xdr:cNvCxnSpPr/>
      </xdr:nvCxnSpPr>
      <xdr:spPr>
        <a:xfrm flipV="1">
          <a:off x="20434300" y="6784330"/>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57066</xdr:rowOff>
    </xdr:from>
    <xdr:to>
      <xdr:col>102</xdr:col>
      <xdr:colOff>165100</xdr:colOff>
      <xdr:row>39</xdr:row>
      <xdr:rowOff>158666</xdr:rowOff>
    </xdr:to>
    <xdr:sp macro="" textlink="">
      <xdr:nvSpPr>
        <xdr:cNvPr id="394" name="楕円 393">
          <a:extLst>
            <a:ext uri="{FF2B5EF4-FFF2-40B4-BE49-F238E27FC236}">
              <a16:creationId xmlns:a16="http://schemas.microsoft.com/office/drawing/2014/main" id="{BFC9E88B-4B20-4583-AC63-04A0E565D311}"/>
            </a:ext>
          </a:extLst>
        </xdr:cNvPr>
        <xdr:cNvSpPr/>
      </xdr:nvSpPr>
      <xdr:spPr>
        <a:xfrm>
          <a:off x="19494500" y="674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107866</xdr:rowOff>
    </xdr:from>
    <xdr:to>
      <xdr:col>107</xdr:col>
      <xdr:colOff>50800</xdr:colOff>
      <xdr:row>39</xdr:row>
      <xdr:rowOff>122994</xdr:rowOff>
    </xdr:to>
    <xdr:cxnSp macro="">
      <xdr:nvCxnSpPr>
        <xdr:cNvPr id="395" name="直線コネクタ 394">
          <a:extLst>
            <a:ext uri="{FF2B5EF4-FFF2-40B4-BE49-F238E27FC236}">
              <a16:creationId xmlns:a16="http://schemas.microsoft.com/office/drawing/2014/main" id="{68F45776-76D3-442E-9269-3B321DB818CA}"/>
            </a:ext>
          </a:extLst>
        </xdr:cNvPr>
        <xdr:cNvCxnSpPr/>
      </xdr:nvCxnSpPr>
      <xdr:spPr>
        <a:xfrm>
          <a:off x="19545300" y="6794416"/>
          <a:ext cx="889000" cy="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137130</xdr:rowOff>
    </xdr:from>
    <xdr:ext cx="534377" cy="259045"/>
    <xdr:sp macro="" textlink="">
      <xdr:nvSpPr>
        <xdr:cNvPr id="396" name="n_1aveValue【一般廃棄物処理施設】&#10;一人当たり有形固定資産（償却資産）額">
          <a:extLst>
            <a:ext uri="{FF2B5EF4-FFF2-40B4-BE49-F238E27FC236}">
              <a16:creationId xmlns:a16="http://schemas.microsoft.com/office/drawing/2014/main" id="{FAB064C0-EA57-410F-99FF-CF89E0586260}"/>
            </a:ext>
          </a:extLst>
        </xdr:cNvPr>
        <xdr:cNvSpPr txBox="1"/>
      </xdr:nvSpPr>
      <xdr:spPr>
        <a:xfrm>
          <a:off x="21043411" y="648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154477</xdr:rowOff>
    </xdr:from>
    <xdr:ext cx="534377" cy="259045"/>
    <xdr:sp macro="" textlink="">
      <xdr:nvSpPr>
        <xdr:cNvPr id="397" name="n_2aveValue【一般廃棄物処理施設】&#10;一人当たり有形固定資産（償却資産）額">
          <a:extLst>
            <a:ext uri="{FF2B5EF4-FFF2-40B4-BE49-F238E27FC236}">
              <a16:creationId xmlns:a16="http://schemas.microsoft.com/office/drawing/2014/main" id="{7AEC74AC-FBB2-449A-B62A-722DCDC79FF6}"/>
            </a:ext>
          </a:extLst>
        </xdr:cNvPr>
        <xdr:cNvSpPr txBox="1"/>
      </xdr:nvSpPr>
      <xdr:spPr>
        <a:xfrm>
          <a:off x="20167111" y="649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33650</xdr:rowOff>
    </xdr:from>
    <xdr:ext cx="534377" cy="259045"/>
    <xdr:sp macro="" textlink="">
      <xdr:nvSpPr>
        <xdr:cNvPr id="398" name="n_3aveValue【一般廃棄物処理施設】&#10;一人当たり有形固定資産（償却資産）額">
          <a:extLst>
            <a:ext uri="{FF2B5EF4-FFF2-40B4-BE49-F238E27FC236}">
              <a16:creationId xmlns:a16="http://schemas.microsoft.com/office/drawing/2014/main" id="{5E80C4A5-411D-48E1-8223-A88322383C56}"/>
            </a:ext>
          </a:extLst>
        </xdr:cNvPr>
        <xdr:cNvSpPr txBox="1"/>
      </xdr:nvSpPr>
      <xdr:spPr>
        <a:xfrm>
          <a:off x="19278111" y="689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62168</xdr:rowOff>
    </xdr:from>
    <xdr:ext cx="534377" cy="259045"/>
    <xdr:sp macro="" textlink="">
      <xdr:nvSpPr>
        <xdr:cNvPr id="399" name="n_4aveValue【一般廃棄物処理施設】&#10;一人当たり有形固定資産（償却資産）額">
          <a:extLst>
            <a:ext uri="{FF2B5EF4-FFF2-40B4-BE49-F238E27FC236}">
              <a16:creationId xmlns:a16="http://schemas.microsoft.com/office/drawing/2014/main" id="{13F246F5-9343-4846-81AB-9793F9415CD2}"/>
            </a:ext>
          </a:extLst>
        </xdr:cNvPr>
        <xdr:cNvSpPr txBox="1"/>
      </xdr:nvSpPr>
      <xdr:spPr>
        <a:xfrm>
          <a:off x="18389111" y="65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139707</xdr:rowOff>
    </xdr:from>
    <xdr:ext cx="534377" cy="259045"/>
    <xdr:sp macro="" textlink="">
      <xdr:nvSpPr>
        <xdr:cNvPr id="400" name="n_1mainValue【一般廃棄物処理施設】&#10;一人当たり有形固定資産（償却資産）額">
          <a:extLst>
            <a:ext uri="{FF2B5EF4-FFF2-40B4-BE49-F238E27FC236}">
              <a16:creationId xmlns:a16="http://schemas.microsoft.com/office/drawing/2014/main" id="{8B7B4F33-8393-446C-8D43-BD2CFA065D3B}"/>
            </a:ext>
          </a:extLst>
        </xdr:cNvPr>
        <xdr:cNvSpPr txBox="1"/>
      </xdr:nvSpPr>
      <xdr:spPr>
        <a:xfrm>
          <a:off x="21043411" y="68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164921</xdr:rowOff>
    </xdr:from>
    <xdr:ext cx="534377" cy="259045"/>
    <xdr:sp macro="" textlink="">
      <xdr:nvSpPr>
        <xdr:cNvPr id="401" name="n_2mainValue【一般廃棄物処理施設】&#10;一人当たり有形固定資産（償却資産）額">
          <a:extLst>
            <a:ext uri="{FF2B5EF4-FFF2-40B4-BE49-F238E27FC236}">
              <a16:creationId xmlns:a16="http://schemas.microsoft.com/office/drawing/2014/main" id="{3E25A3C8-3228-450D-BDD6-FC9BF68103CF}"/>
            </a:ext>
          </a:extLst>
        </xdr:cNvPr>
        <xdr:cNvSpPr txBox="1"/>
      </xdr:nvSpPr>
      <xdr:spPr>
        <a:xfrm>
          <a:off x="20167111" y="6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3743</xdr:rowOff>
    </xdr:from>
    <xdr:ext cx="534377" cy="259045"/>
    <xdr:sp macro="" textlink="">
      <xdr:nvSpPr>
        <xdr:cNvPr id="402" name="n_3mainValue【一般廃棄物処理施設】&#10;一人当たり有形固定資産（償却資産）額">
          <a:extLst>
            <a:ext uri="{FF2B5EF4-FFF2-40B4-BE49-F238E27FC236}">
              <a16:creationId xmlns:a16="http://schemas.microsoft.com/office/drawing/2014/main" id="{ED424980-FD9E-40E4-B15C-C3BE93126D68}"/>
            </a:ext>
          </a:extLst>
        </xdr:cNvPr>
        <xdr:cNvSpPr txBox="1"/>
      </xdr:nvSpPr>
      <xdr:spPr>
        <a:xfrm>
          <a:off x="19278111" y="65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A355C401-9DEF-4CE3-8403-A7B818B9115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BD418AD9-4586-4822-982A-668B2C1F5B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2F8FA6FB-A477-42D3-B039-CEB6F5E8A7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E8DD5FF6-7C3E-4E41-B077-13961B4D1FF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EEABB0C0-1147-49C7-9E3E-93CB8BCC3BE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F55CB8FB-70E6-4153-B8ED-4978589BEC7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49AE2963-373B-4A7D-918E-860DED4CDFE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D3C6D004-26DF-4855-87D0-F27D7FC9D21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a:extLst>
            <a:ext uri="{FF2B5EF4-FFF2-40B4-BE49-F238E27FC236}">
              <a16:creationId xmlns:a16="http://schemas.microsoft.com/office/drawing/2014/main" id="{A4F1C700-4FF8-4FCA-8925-2AFF0AEF9F8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a:extLst>
            <a:ext uri="{FF2B5EF4-FFF2-40B4-BE49-F238E27FC236}">
              <a16:creationId xmlns:a16="http://schemas.microsoft.com/office/drawing/2014/main" id="{6BB84242-57EF-4851-8B0E-5D53982BB8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a:extLst>
            <a:ext uri="{FF2B5EF4-FFF2-40B4-BE49-F238E27FC236}">
              <a16:creationId xmlns:a16="http://schemas.microsoft.com/office/drawing/2014/main" id="{8BDE763F-60E6-4371-870E-BC90DB67A05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4" name="直線コネクタ 413">
          <a:extLst>
            <a:ext uri="{FF2B5EF4-FFF2-40B4-BE49-F238E27FC236}">
              <a16:creationId xmlns:a16="http://schemas.microsoft.com/office/drawing/2014/main" id="{2C278270-940A-4B4D-8448-5162246102A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5" name="テキスト ボックス 414">
          <a:extLst>
            <a:ext uri="{FF2B5EF4-FFF2-40B4-BE49-F238E27FC236}">
              <a16:creationId xmlns:a16="http://schemas.microsoft.com/office/drawing/2014/main" id="{6226E0BE-03BA-4DD7-9514-8814328F1486}"/>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6" name="直線コネクタ 415">
          <a:extLst>
            <a:ext uri="{FF2B5EF4-FFF2-40B4-BE49-F238E27FC236}">
              <a16:creationId xmlns:a16="http://schemas.microsoft.com/office/drawing/2014/main" id="{911A8D18-C6DF-43CE-9926-5EC43746DB9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7" name="テキスト ボックス 416">
          <a:extLst>
            <a:ext uri="{FF2B5EF4-FFF2-40B4-BE49-F238E27FC236}">
              <a16:creationId xmlns:a16="http://schemas.microsoft.com/office/drawing/2014/main" id="{934E12D4-6D6B-43AF-BA98-B969456CAC7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8" name="直線コネクタ 417">
          <a:extLst>
            <a:ext uri="{FF2B5EF4-FFF2-40B4-BE49-F238E27FC236}">
              <a16:creationId xmlns:a16="http://schemas.microsoft.com/office/drawing/2014/main" id="{F2983EFD-4CDE-43C6-9493-1A506C9E177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9" name="テキスト ボックス 418">
          <a:extLst>
            <a:ext uri="{FF2B5EF4-FFF2-40B4-BE49-F238E27FC236}">
              <a16:creationId xmlns:a16="http://schemas.microsoft.com/office/drawing/2014/main" id="{323A2FDC-E479-4F8F-BA98-7E4D6B00730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0" name="直線コネクタ 419">
          <a:extLst>
            <a:ext uri="{FF2B5EF4-FFF2-40B4-BE49-F238E27FC236}">
              <a16:creationId xmlns:a16="http://schemas.microsoft.com/office/drawing/2014/main" id="{F42C94D7-A7D7-44DE-A7C7-17CD378522F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1" name="テキスト ボックス 420">
          <a:extLst>
            <a:ext uri="{FF2B5EF4-FFF2-40B4-BE49-F238E27FC236}">
              <a16:creationId xmlns:a16="http://schemas.microsoft.com/office/drawing/2014/main" id="{DA9B967D-A5A9-4A11-865A-B9CCA01D3D4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a:extLst>
            <a:ext uri="{FF2B5EF4-FFF2-40B4-BE49-F238E27FC236}">
              <a16:creationId xmlns:a16="http://schemas.microsoft.com/office/drawing/2014/main" id="{5CAFEB4D-18E7-452E-A62B-9025B3C9B7E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3" name="テキスト ボックス 422">
          <a:extLst>
            <a:ext uri="{FF2B5EF4-FFF2-40B4-BE49-F238E27FC236}">
              <a16:creationId xmlns:a16="http://schemas.microsoft.com/office/drawing/2014/main" id="{A5E0BB26-97FD-4921-8513-365E4A5433C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a:extLst>
            <a:ext uri="{FF2B5EF4-FFF2-40B4-BE49-F238E27FC236}">
              <a16:creationId xmlns:a16="http://schemas.microsoft.com/office/drawing/2014/main" id="{6E210F15-9ECC-4435-A489-A4741FE4CF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82296</xdr:rowOff>
    </xdr:from>
    <xdr:to>
      <xdr:col>85</xdr:col>
      <xdr:colOff>126364</xdr:colOff>
      <xdr:row>63</xdr:row>
      <xdr:rowOff>18288</xdr:rowOff>
    </xdr:to>
    <xdr:cxnSp macro="">
      <xdr:nvCxnSpPr>
        <xdr:cNvPr id="425" name="直線コネクタ 424">
          <a:extLst>
            <a:ext uri="{FF2B5EF4-FFF2-40B4-BE49-F238E27FC236}">
              <a16:creationId xmlns:a16="http://schemas.microsoft.com/office/drawing/2014/main" id="{256153CB-5096-47A3-9EA7-7689E1976F83}"/>
            </a:ext>
          </a:extLst>
        </xdr:cNvPr>
        <xdr:cNvCxnSpPr/>
      </xdr:nvCxnSpPr>
      <xdr:spPr>
        <a:xfrm flipV="1">
          <a:off x="16318864" y="9683496"/>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22115</xdr:rowOff>
    </xdr:from>
    <xdr:ext cx="405111" cy="259045"/>
    <xdr:sp macro="" textlink="">
      <xdr:nvSpPr>
        <xdr:cNvPr id="426" name="【保健センター・保健所】&#10;有形固定資産減価償却率最小値テキスト">
          <a:extLst>
            <a:ext uri="{FF2B5EF4-FFF2-40B4-BE49-F238E27FC236}">
              <a16:creationId xmlns:a16="http://schemas.microsoft.com/office/drawing/2014/main" id="{E87B4361-D4FC-49EF-A715-A2FF4B0923F8}"/>
            </a:ext>
          </a:extLst>
        </xdr:cNvPr>
        <xdr:cNvSpPr txBox="1"/>
      </xdr:nvSpPr>
      <xdr:spPr>
        <a:xfrm>
          <a:off x="16357600" y="108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18288</xdr:rowOff>
    </xdr:from>
    <xdr:to>
      <xdr:col>86</xdr:col>
      <xdr:colOff>25400</xdr:colOff>
      <xdr:row>63</xdr:row>
      <xdr:rowOff>18288</xdr:rowOff>
    </xdr:to>
    <xdr:cxnSp macro="">
      <xdr:nvCxnSpPr>
        <xdr:cNvPr id="427" name="直線コネクタ 426">
          <a:extLst>
            <a:ext uri="{FF2B5EF4-FFF2-40B4-BE49-F238E27FC236}">
              <a16:creationId xmlns:a16="http://schemas.microsoft.com/office/drawing/2014/main" id="{0A561100-1FF2-4450-B8AE-C60FA3FB1BDE}"/>
            </a:ext>
          </a:extLst>
        </xdr:cNvPr>
        <xdr:cNvCxnSpPr/>
      </xdr:nvCxnSpPr>
      <xdr:spPr>
        <a:xfrm>
          <a:off x="16230600" y="1081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28973</xdr:rowOff>
    </xdr:from>
    <xdr:ext cx="405111" cy="259045"/>
    <xdr:sp macro="" textlink="">
      <xdr:nvSpPr>
        <xdr:cNvPr id="428" name="【保健センター・保健所】&#10;有形固定資産減価償却率最大値テキスト">
          <a:extLst>
            <a:ext uri="{FF2B5EF4-FFF2-40B4-BE49-F238E27FC236}">
              <a16:creationId xmlns:a16="http://schemas.microsoft.com/office/drawing/2014/main" id="{1C655EDD-C96B-403D-9A15-DF00E1ED3A26}"/>
            </a:ext>
          </a:extLst>
        </xdr:cNvPr>
        <xdr:cNvSpPr txBox="1"/>
      </xdr:nvSpPr>
      <xdr:spPr>
        <a:xfrm>
          <a:off x="16357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82296</xdr:rowOff>
    </xdr:from>
    <xdr:to>
      <xdr:col>86</xdr:col>
      <xdr:colOff>25400</xdr:colOff>
      <xdr:row>56</xdr:row>
      <xdr:rowOff>82296</xdr:rowOff>
    </xdr:to>
    <xdr:cxnSp macro="">
      <xdr:nvCxnSpPr>
        <xdr:cNvPr id="429" name="直線コネクタ 428">
          <a:extLst>
            <a:ext uri="{FF2B5EF4-FFF2-40B4-BE49-F238E27FC236}">
              <a16:creationId xmlns:a16="http://schemas.microsoft.com/office/drawing/2014/main" id="{413D4E82-84F8-4104-9C62-8FB895AD4FEF}"/>
            </a:ext>
          </a:extLst>
        </xdr:cNvPr>
        <xdr:cNvCxnSpPr/>
      </xdr:nvCxnSpPr>
      <xdr:spPr>
        <a:xfrm>
          <a:off x="16230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163085</xdr:rowOff>
    </xdr:from>
    <xdr:ext cx="405111" cy="259045"/>
    <xdr:sp macro="" textlink="">
      <xdr:nvSpPr>
        <xdr:cNvPr id="430" name="【保健センター・保健所】&#10;有形固定資産減価償却率平均値テキスト">
          <a:extLst>
            <a:ext uri="{FF2B5EF4-FFF2-40B4-BE49-F238E27FC236}">
              <a16:creationId xmlns:a16="http://schemas.microsoft.com/office/drawing/2014/main" id="{F1F3A6C9-CFCD-47A3-B620-1538411A111B}"/>
            </a:ext>
          </a:extLst>
        </xdr:cNvPr>
        <xdr:cNvSpPr txBox="1"/>
      </xdr:nvSpPr>
      <xdr:spPr>
        <a:xfrm>
          <a:off x="16357600" y="99357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xdr:rowOff>
    </xdr:from>
    <xdr:to>
      <xdr:col>85</xdr:col>
      <xdr:colOff>177800</xdr:colOff>
      <xdr:row>58</xdr:row>
      <xdr:rowOff>114808</xdr:rowOff>
    </xdr:to>
    <xdr:sp macro="" textlink="">
      <xdr:nvSpPr>
        <xdr:cNvPr id="431" name="フローチャート: 判断 430">
          <a:extLst>
            <a:ext uri="{FF2B5EF4-FFF2-40B4-BE49-F238E27FC236}">
              <a16:creationId xmlns:a16="http://schemas.microsoft.com/office/drawing/2014/main" id="{0723AE15-38B8-41E7-869B-C8CD7849EDE2}"/>
            </a:ext>
          </a:extLst>
        </xdr:cNvPr>
        <xdr:cNvSpPr/>
      </xdr:nvSpPr>
      <xdr:spPr>
        <a:xfrm>
          <a:off x="16268700" y="995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148082</xdr:rowOff>
    </xdr:from>
    <xdr:to>
      <xdr:col>81</xdr:col>
      <xdr:colOff>101600</xdr:colOff>
      <xdr:row>58</xdr:row>
      <xdr:rowOff>78232</xdr:rowOff>
    </xdr:to>
    <xdr:sp macro="" textlink="">
      <xdr:nvSpPr>
        <xdr:cNvPr id="432" name="フローチャート: 判断 431">
          <a:extLst>
            <a:ext uri="{FF2B5EF4-FFF2-40B4-BE49-F238E27FC236}">
              <a16:creationId xmlns:a16="http://schemas.microsoft.com/office/drawing/2014/main" id="{3996199A-8BF8-4C4E-B31F-13767E043AF1}"/>
            </a:ext>
          </a:extLst>
        </xdr:cNvPr>
        <xdr:cNvSpPr/>
      </xdr:nvSpPr>
      <xdr:spPr>
        <a:xfrm>
          <a:off x="15430500" y="992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68072</xdr:rowOff>
    </xdr:from>
    <xdr:to>
      <xdr:col>76</xdr:col>
      <xdr:colOff>165100</xdr:colOff>
      <xdr:row>57</xdr:row>
      <xdr:rowOff>169672</xdr:rowOff>
    </xdr:to>
    <xdr:sp macro="" textlink="">
      <xdr:nvSpPr>
        <xdr:cNvPr id="433" name="フローチャート: 判断 432">
          <a:extLst>
            <a:ext uri="{FF2B5EF4-FFF2-40B4-BE49-F238E27FC236}">
              <a16:creationId xmlns:a16="http://schemas.microsoft.com/office/drawing/2014/main" id="{F8CB55EF-4720-4CE8-9E65-5CD4E2274CAB}"/>
            </a:ext>
          </a:extLst>
        </xdr:cNvPr>
        <xdr:cNvSpPr/>
      </xdr:nvSpPr>
      <xdr:spPr>
        <a:xfrm>
          <a:off x="14541500" y="984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40640</xdr:rowOff>
    </xdr:from>
    <xdr:to>
      <xdr:col>72</xdr:col>
      <xdr:colOff>38100</xdr:colOff>
      <xdr:row>57</xdr:row>
      <xdr:rowOff>142240</xdr:rowOff>
    </xdr:to>
    <xdr:sp macro="" textlink="">
      <xdr:nvSpPr>
        <xdr:cNvPr id="434" name="フローチャート: 判断 433">
          <a:extLst>
            <a:ext uri="{FF2B5EF4-FFF2-40B4-BE49-F238E27FC236}">
              <a16:creationId xmlns:a16="http://schemas.microsoft.com/office/drawing/2014/main" id="{A1FA0393-892F-4367-87CC-0871217AD962}"/>
            </a:ext>
          </a:extLst>
        </xdr:cNvPr>
        <xdr:cNvSpPr/>
      </xdr:nvSpPr>
      <xdr:spPr>
        <a:xfrm>
          <a:off x="13652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1778</xdr:rowOff>
    </xdr:from>
    <xdr:to>
      <xdr:col>67</xdr:col>
      <xdr:colOff>101600</xdr:colOff>
      <xdr:row>57</xdr:row>
      <xdr:rowOff>103378</xdr:rowOff>
    </xdr:to>
    <xdr:sp macro="" textlink="">
      <xdr:nvSpPr>
        <xdr:cNvPr id="435" name="フローチャート: 判断 434">
          <a:extLst>
            <a:ext uri="{FF2B5EF4-FFF2-40B4-BE49-F238E27FC236}">
              <a16:creationId xmlns:a16="http://schemas.microsoft.com/office/drawing/2014/main" id="{5CFABBE1-0C43-42CA-ADF1-3158FB12ADE5}"/>
            </a:ext>
          </a:extLst>
        </xdr:cNvPr>
        <xdr:cNvSpPr/>
      </xdr:nvSpPr>
      <xdr:spPr>
        <a:xfrm>
          <a:off x="12763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31D5EBDF-74D9-4A01-BC7B-8F42507347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2EAE51E2-E0AC-4923-9989-ED63B6A722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E2B20725-EA92-4A67-95E1-3BAFC1A2F9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BB969020-FE81-4A1F-AA8F-6E81C70E9B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CAC5C529-89E7-4860-AC90-385845E3996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441" name="楕円 440">
          <a:extLst>
            <a:ext uri="{FF2B5EF4-FFF2-40B4-BE49-F238E27FC236}">
              <a16:creationId xmlns:a16="http://schemas.microsoft.com/office/drawing/2014/main" id="{BD7574F7-3B0E-4FFD-83F2-BE76BFA6FC8E}"/>
            </a:ext>
          </a:extLst>
        </xdr:cNvPr>
        <xdr:cNvSpPr/>
      </xdr:nvSpPr>
      <xdr:spPr>
        <a:xfrm>
          <a:off x="16268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47007</xdr:rowOff>
    </xdr:from>
    <xdr:ext cx="405111" cy="259045"/>
    <xdr:sp macro="" textlink="">
      <xdr:nvSpPr>
        <xdr:cNvPr id="442" name="【保健センター・保健所】&#10;有形固定資産減価償却率該当値テキスト">
          <a:extLst>
            <a:ext uri="{FF2B5EF4-FFF2-40B4-BE49-F238E27FC236}">
              <a16:creationId xmlns:a16="http://schemas.microsoft.com/office/drawing/2014/main" id="{3F8D0713-2932-48F9-BF8A-8B98965A13CD}"/>
            </a:ext>
          </a:extLst>
        </xdr:cNvPr>
        <xdr:cNvSpPr txBox="1"/>
      </xdr:nvSpPr>
      <xdr:spPr>
        <a:xfrm>
          <a:off x="16357600" y="964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86360</xdr:rowOff>
    </xdr:from>
    <xdr:to>
      <xdr:col>81</xdr:col>
      <xdr:colOff>101600</xdr:colOff>
      <xdr:row>57</xdr:row>
      <xdr:rowOff>16510</xdr:rowOff>
    </xdr:to>
    <xdr:sp macro="" textlink="">
      <xdr:nvSpPr>
        <xdr:cNvPr id="443" name="楕円 442">
          <a:extLst>
            <a:ext uri="{FF2B5EF4-FFF2-40B4-BE49-F238E27FC236}">
              <a16:creationId xmlns:a16="http://schemas.microsoft.com/office/drawing/2014/main" id="{5145A148-5A57-47E2-A9DB-20E18C61E706}"/>
            </a:ext>
          </a:extLst>
        </xdr:cNvPr>
        <xdr:cNvSpPr/>
      </xdr:nvSpPr>
      <xdr:spPr>
        <a:xfrm>
          <a:off x="15430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137160</xdr:rowOff>
    </xdr:from>
    <xdr:to>
      <xdr:col>85</xdr:col>
      <xdr:colOff>127000</xdr:colOff>
      <xdr:row>57</xdr:row>
      <xdr:rowOff>11430</xdr:rowOff>
    </xdr:to>
    <xdr:cxnSp macro="">
      <xdr:nvCxnSpPr>
        <xdr:cNvPr id="444" name="直線コネクタ 443">
          <a:extLst>
            <a:ext uri="{FF2B5EF4-FFF2-40B4-BE49-F238E27FC236}">
              <a16:creationId xmlns:a16="http://schemas.microsoft.com/office/drawing/2014/main" id="{78C23D30-9474-45E0-924A-921A24D1D8D8}"/>
            </a:ext>
          </a:extLst>
        </xdr:cNvPr>
        <xdr:cNvCxnSpPr/>
      </xdr:nvCxnSpPr>
      <xdr:spPr>
        <a:xfrm>
          <a:off x="15481300" y="9738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142240</xdr:rowOff>
    </xdr:to>
    <xdr:sp macro="" textlink="">
      <xdr:nvSpPr>
        <xdr:cNvPr id="445" name="楕円 444">
          <a:extLst>
            <a:ext uri="{FF2B5EF4-FFF2-40B4-BE49-F238E27FC236}">
              <a16:creationId xmlns:a16="http://schemas.microsoft.com/office/drawing/2014/main" id="{D5057968-C18B-42BD-801B-B5A0EBDB443D}"/>
            </a:ext>
          </a:extLst>
        </xdr:cNvPr>
        <xdr:cNvSpPr/>
      </xdr:nvSpPr>
      <xdr:spPr>
        <a:xfrm>
          <a:off x="14541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91440</xdr:rowOff>
    </xdr:from>
    <xdr:to>
      <xdr:col>81</xdr:col>
      <xdr:colOff>50800</xdr:colOff>
      <xdr:row>56</xdr:row>
      <xdr:rowOff>137160</xdr:rowOff>
    </xdr:to>
    <xdr:cxnSp macro="">
      <xdr:nvCxnSpPr>
        <xdr:cNvPr id="446" name="直線コネクタ 445">
          <a:extLst>
            <a:ext uri="{FF2B5EF4-FFF2-40B4-BE49-F238E27FC236}">
              <a16:creationId xmlns:a16="http://schemas.microsoft.com/office/drawing/2014/main" id="{A02E1490-26B8-4A92-9298-53636BC429AC}"/>
            </a:ext>
          </a:extLst>
        </xdr:cNvPr>
        <xdr:cNvCxnSpPr/>
      </xdr:nvCxnSpPr>
      <xdr:spPr>
        <a:xfrm>
          <a:off x="14592300" y="9692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166370</xdr:rowOff>
    </xdr:from>
    <xdr:to>
      <xdr:col>72</xdr:col>
      <xdr:colOff>38100</xdr:colOff>
      <xdr:row>56</xdr:row>
      <xdr:rowOff>96520</xdr:rowOff>
    </xdr:to>
    <xdr:sp macro="" textlink="">
      <xdr:nvSpPr>
        <xdr:cNvPr id="447" name="楕円 446">
          <a:extLst>
            <a:ext uri="{FF2B5EF4-FFF2-40B4-BE49-F238E27FC236}">
              <a16:creationId xmlns:a16="http://schemas.microsoft.com/office/drawing/2014/main" id="{31912B17-9802-450E-9E71-496EA29052C9}"/>
            </a:ext>
          </a:extLst>
        </xdr:cNvPr>
        <xdr:cNvSpPr/>
      </xdr:nvSpPr>
      <xdr:spPr>
        <a:xfrm>
          <a:off x="1365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45720</xdr:rowOff>
    </xdr:from>
    <xdr:to>
      <xdr:col>76</xdr:col>
      <xdr:colOff>114300</xdr:colOff>
      <xdr:row>56</xdr:row>
      <xdr:rowOff>91440</xdr:rowOff>
    </xdr:to>
    <xdr:cxnSp macro="">
      <xdr:nvCxnSpPr>
        <xdr:cNvPr id="448" name="直線コネクタ 447">
          <a:extLst>
            <a:ext uri="{FF2B5EF4-FFF2-40B4-BE49-F238E27FC236}">
              <a16:creationId xmlns:a16="http://schemas.microsoft.com/office/drawing/2014/main" id="{FA448EBE-DE09-4026-BF7F-ADC4887B8B72}"/>
            </a:ext>
          </a:extLst>
        </xdr:cNvPr>
        <xdr:cNvCxnSpPr/>
      </xdr:nvCxnSpPr>
      <xdr:spPr>
        <a:xfrm>
          <a:off x="13703300" y="964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120650</xdr:rowOff>
    </xdr:from>
    <xdr:to>
      <xdr:col>67</xdr:col>
      <xdr:colOff>101600</xdr:colOff>
      <xdr:row>56</xdr:row>
      <xdr:rowOff>50800</xdr:rowOff>
    </xdr:to>
    <xdr:sp macro="" textlink="">
      <xdr:nvSpPr>
        <xdr:cNvPr id="449" name="楕円 448">
          <a:extLst>
            <a:ext uri="{FF2B5EF4-FFF2-40B4-BE49-F238E27FC236}">
              <a16:creationId xmlns:a16="http://schemas.microsoft.com/office/drawing/2014/main" id="{71470A21-18C4-4E8F-81E5-2C12B40CC80F}"/>
            </a:ext>
          </a:extLst>
        </xdr:cNvPr>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0</xdr:rowOff>
    </xdr:from>
    <xdr:to>
      <xdr:col>71</xdr:col>
      <xdr:colOff>177800</xdr:colOff>
      <xdr:row>56</xdr:row>
      <xdr:rowOff>45720</xdr:rowOff>
    </xdr:to>
    <xdr:cxnSp macro="">
      <xdr:nvCxnSpPr>
        <xdr:cNvPr id="450" name="直線コネクタ 449">
          <a:extLst>
            <a:ext uri="{FF2B5EF4-FFF2-40B4-BE49-F238E27FC236}">
              <a16:creationId xmlns:a16="http://schemas.microsoft.com/office/drawing/2014/main" id="{4EDE34FD-41E7-46E5-B220-AB08D638AEBE}"/>
            </a:ext>
          </a:extLst>
        </xdr:cNvPr>
        <xdr:cNvCxnSpPr/>
      </xdr:nvCxnSpPr>
      <xdr:spPr>
        <a:xfrm>
          <a:off x="12814300" y="960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69359</xdr:rowOff>
    </xdr:from>
    <xdr:ext cx="405111" cy="259045"/>
    <xdr:sp macro="" textlink="">
      <xdr:nvSpPr>
        <xdr:cNvPr id="451" name="n_1aveValue【保健センター・保健所】&#10;有形固定資産減価償却率">
          <a:extLst>
            <a:ext uri="{FF2B5EF4-FFF2-40B4-BE49-F238E27FC236}">
              <a16:creationId xmlns:a16="http://schemas.microsoft.com/office/drawing/2014/main" id="{C3DD8B9C-AB27-4DC9-9FD9-5A498FFAB978}"/>
            </a:ext>
          </a:extLst>
        </xdr:cNvPr>
        <xdr:cNvSpPr txBox="1"/>
      </xdr:nvSpPr>
      <xdr:spPr>
        <a:xfrm>
          <a:off x="15266044" y="1001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160799</xdr:rowOff>
    </xdr:from>
    <xdr:ext cx="405111" cy="259045"/>
    <xdr:sp macro="" textlink="">
      <xdr:nvSpPr>
        <xdr:cNvPr id="452" name="n_2aveValue【保健センター・保健所】&#10;有形固定資産減価償却率">
          <a:extLst>
            <a:ext uri="{FF2B5EF4-FFF2-40B4-BE49-F238E27FC236}">
              <a16:creationId xmlns:a16="http://schemas.microsoft.com/office/drawing/2014/main" id="{B1DDCBE3-984C-4A7B-B799-C363D7195D7C}"/>
            </a:ext>
          </a:extLst>
        </xdr:cNvPr>
        <xdr:cNvSpPr txBox="1"/>
      </xdr:nvSpPr>
      <xdr:spPr>
        <a:xfrm>
          <a:off x="14389744" y="993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133367</xdr:rowOff>
    </xdr:from>
    <xdr:ext cx="405111" cy="259045"/>
    <xdr:sp macro="" textlink="">
      <xdr:nvSpPr>
        <xdr:cNvPr id="453" name="n_3aveValue【保健センター・保健所】&#10;有形固定資産減価償却率">
          <a:extLst>
            <a:ext uri="{FF2B5EF4-FFF2-40B4-BE49-F238E27FC236}">
              <a16:creationId xmlns:a16="http://schemas.microsoft.com/office/drawing/2014/main" id="{0B48AB8D-32AE-4800-8F73-DF06E8464619}"/>
            </a:ext>
          </a:extLst>
        </xdr:cNvPr>
        <xdr:cNvSpPr txBox="1"/>
      </xdr:nvSpPr>
      <xdr:spPr>
        <a:xfrm>
          <a:off x="135007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94505</xdr:rowOff>
    </xdr:from>
    <xdr:ext cx="405111" cy="259045"/>
    <xdr:sp macro="" textlink="">
      <xdr:nvSpPr>
        <xdr:cNvPr id="454" name="n_4aveValue【保健センター・保健所】&#10;有形固定資産減価償却率">
          <a:extLst>
            <a:ext uri="{FF2B5EF4-FFF2-40B4-BE49-F238E27FC236}">
              <a16:creationId xmlns:a16="http://schemas.microsoft.com/office/drawing/2014/main" id="{FBC6A319-ED75-40AA-ABC9-B0FC6CDCE8D1}"/>
            </a:ext>
          </a:extLst>
        </xdr:cNvPr>
        <xdr:cNvSpPr txBox="1"/>
      </xdr:nvSpPr>
      <xdr:spPr>
        <a:xfrm>
          <a:off x="12611744" y="986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33037</xdr:rowOff>
    </xdr:from>
    <xdr:ext cx="405111" cy="259045"/>
    <xdr:sp macro="" textlink="">
      <xdr:nvSpPr>
        <xdr:cNvPr id="455" name="n_1mainValue【保健センター・保健所】&#10;有形固定資産減価償却率">
          <a:extLst>
            <a:ext uri="{FF2B5EF4-FFF2-40B4-BE49-F238E27FC236}">
              <a16:creationId xmlns:a16="http://schemas.microsoft.com/office/drawing/2014/main" id="{9E9C89C7-1F68-4290-8EB4-3F8A792BDE29}"/>
            </a:ext>
          </a:extLst>
        </xdr:cNvPr>
        <xdr:cNvSpPr txBox="1"/>
      </xdr:nvSpPr>
      <xdr:spPr>
        <a:xfrm>
          <a:off x="152660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158767</xdr:rowOff>
    </xdr:from>
    <xdr:ext cx="405111" cy="259045"/>
    <xdr:sp macro="" textlink="">
      <xdr:nvSpPr>
        <xdr:cNvPr id="456" name="n_2mainValue【保健センター・保健所】&#10;有形固定資産減価償却率">
          <a:extLst>
            <a:ext uri="{FF2B5EF4-FFF2-40B4-BE49-F238E27FC236}">
              <a16:creationId xmlns:a16="http://schemas.microsoft.com/office/drawing/2014/main" id="{CA6AFEBC-038E-4776-A056-52999AAC1B7C}"/>
            </a:ext>
          </a:extLst>
        </xdr:cNvPr>
        <xdr:cNvSpPr txBox="1"/>
      </xdr:nvSpPr>
      <xdr:spPr>
        <a:xfrm>
          <a:off x="14389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113047</xdr:rowOff>
    </xdr:from>
    <xdr:ext cx="405111" cy="259045"/>
    <xdr:sp macro="" textlink="">
      <xdr:nvSpPr>
        <xdr:cNvPr id="457" name="n_3mainValue【保健センター・保健所】&#10;有形固定資産減価償却率">
          <a:extLst>
            <a:ext uri="{FF2B5EF4-FFF2-40B4-BE49-F238E27FC236}">
              <a16:creationId xmlns:a16="http://schemas.microsoft.com/office/drawing/2014/main" id="{CC3E59F3-9309-4F2D-A5CE-7BF16F570B6D}"/>
            </a:ext>
          </a:extLst>
        </xdr:cNvPr>
        <xdr:cNvSpPr txBox="1"/>
      </xdr:nvSpPr>
      <xdr:spPr>
        <a:xfrm>
          <a:off x="13500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67327</xdr:rowOff>
    </xdr:from>
    <xdr:ext cx="405111" cy="259045"/>
    <xdr:sp macro="" textlink="">
      <xdr:nvSpPr>
        <xdr:cNvPr id="458" name="n_4mainValue【保健センター・保健所】&#10;有形固定資産減価償却率">
          <a:extLst>
            <a:ext uri="{FF2B5EF4-FFF2-40B4-BE49-F238E27FC236}">
              <a16:creationId xmlns:a16="http://schemas.microsoft.com/office/drawing/2014/main" id="{B9B9F5E3-77A8-45D5-93CB-D962F83E84A3}"/>
            </a:ext>
          </a:extLst>
        </xdr:cNvPr>
        <xdr:cNvSpPr txBox="1"/>
      </xdr:nvSpPr>
      <xdr:spPr>
        <a:xfrm>
          <a:off x="12611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9" name="正方形/長方形 458">
          <a:extLst>
            <a:ext uri="{FF2B5EF4-FFF2-40B4-BE49-F238E27FC236}">
              <a16:creationId xmlns:a16="http://schemas.microsoft.com/office/drawing/2014/main" id="{9B2319C1-C5D8-4DE3-A829-73BD2A11AD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0" name="正方形/長方形 459">
          <a:extLst>
            <a:ext uri="{FF2B5EF4-FFF2-40B4-BE49-F238E27FC236}">
              <a16:creationId xmlns:a16="http://schemas.microsoft.com/office/drawing/2014/main" id="{D02905F6-841A-410C-9C46-F7D0DF8CFE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1" name="正方形/長方形 460">
          <a:extLst>
            <a:ext uri="{FF2B5EF4-FFF2-40B4-BE49-F238E27FC236}">
              <a16:creationId xmlns:a16="http://schemas.microsoft.com/office/drawing/2014/main" id="{27A6EF25-7E9F-4770-A6F0-9253C954F5D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2" name="正方形/長方形 461">
          <a:extLst>
            <a:ext uri="{FF2B5EF4-FFF2-40B4-BE49-F238E27FC236}">
              <a16:creationId xmlns:a16="http://schemas.microsoft.com/office/drawing/2014/main" id="{1D5F7411-D619-415B-A7AF-D4CA21B410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3" name="正方形/長方形 462">
          <a:extLst>
            <a:ext uri="{FF2B5EF4-FFF2-40B4-BE49-F238E27FC236}">
              <a16:creationId xmlns:a16="http://schemas.microsoft.com/office/drawing/2014/main" id="{8A1FF70F-C224-4076-996B-CF19E9530B3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4" name="正方形/長方形 463">
          <a:extLst>
            <a:ext uri="{FF2B5EF4-FFF2-40B4-BE49-F238E27FC236}">
              <a16:creationId xmlns:a16="http://schemas.microsoft.com/office/drawing/2014/main" id="{97E03964-BA1E-4814-B1BD-DFFC110E976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5" name="正方形/長方形 464">
          <a:extLst>
            <a:ext uri="{FF2B5EF4-FFF2-40B4-BE49-F238E27FC236}">
              <a16:creationId xmlns:a16="http://schemas.microsoft.com/office/drawing/2014/main" id="{618F4711-B6E1-4106-9CC6-296029DE98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6" name="正方形/長方形 465">
          <a:extLst>
            <a:ext uri="{FF2B5EF4-FFF2-40B4-BE49-F238E27FC236}">
              <a16:creationId xmlns:a16="http://schemas.microsoft.com/office/drawing/2014/main" id="{6E83ECC3-A9DC-48F1-8BB4-E4F45330A18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7" name="テキスト ボックス 466">
          <a:extLst>
            <a:ext uri="{FF2B5EF4-FFF2-40B4-BE49-F238E27FC236}">
              <a16:creationId xmlns:a16="http://schemas.microsoft.com/office/drawing/2014/main" id="{7068AC7E-171E-4607-81A7-42EFDB4306E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8" name="直線コネクタ 467">
          <a:extLst>
            <a:ext uri="{FF2B5EF4-FFF2-40B4-BE49-F238E27FC236}">
              <a16:creationId xmlns:a16="http://schemas.microsoft.com/office/drawing/2014/main" id="{AFC70F2A-E508-4584-8E8D-38590DA461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9" name="直線コネクタ 468">
          <a:extLst>
            <a:ext uri="{FF2B5EF4-FFF2-40B4-BE49-F238E27FC236}">
              <a16:creationId xmlns:a16="http://schemas.microsoft.com/office/drawing/2014/main" id="{F3C1CAF2-E351-4703-A13D-D55BF41DD71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0" name="テキスト ボックス 469">
          <a:extLst>
            <a:ext uri="{FF2B5EF4-FFF2-40B4-BE49-F238E27FC236}">
              <a16:creationId xmlns:a16="http://schemas.microsoft.com/office/drawing/2014/main" id="{3CC3E5F1-A2EF-4CB1-BF5E-2171B72BE69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1" name="直線コネクタ 470">
          <a:extLst>
            <a:ext uri="{FF2B5EF4-FFF2-40B4-BE49-F238E27FC236}">
              <a16:creationId xmlns:a16="http://schemas.microsoft.com/office/drawing/2014/main" id="{234F1DED-A131-4EAC-91E9-ACC1B2BB167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2" name="テキスト ボックス 471">
          <a:extLst>
            <a:ext uri="{FF2B5EF4-FFF2-40B4-BE49-F238E27FC236}">
              <a16:creationId xmlns:a16="http://schemas.microsoft.com/office/drawing/2014/main" id="{B90BB945-B892-4C69-8238-8A31ABFA700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3" name="直線コネクタ 472">
          <a:extLst>
            <a:ext uri="{FF2B5EF4-FFF2-40B4-BE49-F238E27FC236}">
              <a16:creationId xmlns:a16="http://schemas.microsoft.com/office/drawing/2014/main" id="{3C62FE74-4511-4494-8C2E-039B479221E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4" name="テキスト ボックス 473">
          <a:extLst>
            <a:ext uri="{FF2B5EF4-FFF2-40B4-BE49-F238E27FC236}">
              <a16:creationId xmlns:a16="http://schemas.microsoft.com/office/drawing/2014/main" id="{8AD11D97-BF37-40C7-B378-B067D71A65B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5" name="直線コネクタ 474">
          <a:extLst>
            <a:ext uri="{FF2B5EF4-FFF2-40B4-BE49-F238E27FC236}">
              <a16:creationId xmlns:a16="http://schemas.microsoft.com/office/drawing/2014/main" id="{44EF71DD-D765-484C-8CCB-EC1F1EF0212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6" name="テキスト ボックス 475">
          <a:extLst>
            <a:ext uri="{FF2B5EF4-FFF2-40B4-BE49-F238E27FC236}">
              <a16:creationId xmlns:a16="http://schemas.microsoft.com/office/drawing/2014/main" id="{5F224D49-2942-494E-A612-0E03FAC544D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7" name="直線コネクタ 476">
          <a:extLst>
            <a:ext uri="{FF2B5EF4-FFF2-40B4-BE49-F238E27FC236}">
              <a16:creationId xmlns:a16="http://schemas.microsoft.com/office/drawing/2014/main" id="{1ED6CC1A-1AA4-48CC-90EF-18738C910C2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8" name="テキスト ボックス 477">
          <a:extLst>
            <a:ext uri="{FF2B5EF4-FFF2-40B4-BE49-F238E27FC236}">
              <a16:creationId xmlns:a16="http://schemas.microsoft.com/office/drawing/2014/main" id="{F225F451-6E38-4B48-A63E-9F583BA2662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a:extLst>
            <a:ext uri="{FF2B5EF4-FFF2-40B4-BE49-F238E27FC236}">
              <a16:creationId xmlns:a16="http://schemas.microsoft.com/office/drawing/2014/main" id="{AB9A88B2-43DA-486B-A8B7-FB3A93DCB2E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a:extLst>
            <a:ext uri="{FF2B5EF4-FFF2-40B4-BE49-F238E27FC236}">
              <a16:creationId xmlns:a16="http://schemas.microsoft.com/office/drawing/2014/main" id="{21A2475D-B267-4625-8178-3917B1F475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a:extLst>
            <a:ext uri="{FF2B5EF4-FFF2-40B4-BE49-F238E27FC236}">
              <a16:creationId xmlns:a16="http://schemas.microsoft.com/office/drawing/2014/main" id="{F0570BF0-B272-4E3B-8EB6-92CA90287A6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148590</xdr:rowOff>
    </xdr:to>
    <xdr:cxnSp macro="">
      <xdr:nvCxnSpPr>
        <xdr:cNvPr id="482" name="直線コネクタ 481">
          <a:extLst>
            <a:ext uri="{FF2B5EF4-FFF2-40B4-BE49-F238E27FC236}">
              <a16:creationId xmlns:a16="http://schemas.microsoft.com/office/drawing/2014/main" id="{69859A12-333C-4A44-B383-D37E0BD6D741}"/>
            </a:ext>
          </a:extLst>
        </xdr:cNvPr>
        <xdr:cNvCxnSpPr/>
      </xdr:nvCxnSpPr>
      <xdr:spPr>
        <a:xfrm flipV="1">
          <a:off x="22160864" y="952881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483" name="【保健センター・保健所】&#10;一人当たり面積最小値テキスト">
          <a:extLst>
            <a:ext uri="{FF2B5EF4-FFF2-40B4-BE49-F238E27FC236}">
              <a16:creationId xmlns:a16="http://schemas.microsoft.com/office/drawing/2014/main" id="{AE06F590-F2BB-41EB-AEC7-67BEA3BEAD3D}"/>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484" name="直線コネクタ 483">
          <a:extLst>
            <a:ext uri="{FF2B5EF4-FFF2-40B4-BE49-F238E27FC236}">
              <a16:creationId xmlns:a16="http://schemas.microsoft.com/office/drawing/2014/main" id="{3957309B-C0B0-441F-9546-B0E8B50E6BBC}"/>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85" name="【保健センター・保健所】&#10;一人当たり面積最大値テキスト">
          <a:extLst>
            <a:ext uri="{FF2B5EF4-FFF2-40B4-BE49-F238E27FC236}">
              <a16:creationId xmlns:a16="http://schemas.microsoft.com/office/drawing/2014/main" id="{1E4A5A30-A8F0-4F7E-B0B6-365F91E0045B}"/>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86" name="直線コネクタ 485">
          <a:extLst>
            <a:ext uri="{FF2B5EF4-FFF2-40B4-BE49-F238E27FC236}">
              <a16:creationId xmlns:a16="http://schemas.microsoft.com/office/drawing/2014/main" id="{F3EA0135-72E9-4905-934C-7C46551CD43F}"/>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487" name="【保健センター・保健所】&#10;一人当たり面積平均値テキスト">
          <a:extLst>
            <a:ext uri="{FF2B5EF4-FFF2-40B4-BE49-F238E27FC236}">
              <a16:creationId xmlns:a16="http://schemas.microsoft.com/office/drawing/2014/main" id="{53F71748-25CE-44A3-AC3F-13780E046D6E}"/>
            </a:ext>
          </a:extLst>
        </xdr:cNvPr>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488" name="フローチャート: 判断 487">
          <a:extLst>
            <a:ext uri="{FF2B5EF4-FFF2-40B4-BE49-F238E27FC236}">
              <a16:creationId xmlns:a16="http://schemas.microsoft.com/office/drawing/2014/main" id="{F2F1F5C3-8370-49F3-9963-82E628AD6513}"/>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489" name="フローチャート: 判断 488">
          <a:extLst>
            <a:ext uri="{FF2B5EF4-FFF2-40B4-BE49-F238E27FC236}">
              <a16:creationId xmlns:a16="http://schemas.microsoft.com/office/drawing/2014/main" id="{9549977E-43BD-486C-AD3C-29D63107CDCC}"/>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490" name="フローチャート: 判断 489">
          <a:extLst>
            <a:ext uri="{FF2B5EF4-FFF2-40B4-BE49-F238E27FC236}">
              <a16:creationId xmlns:a16="http://schemas.microsoft.com/office/drawing/2014/main" id="{2600E25E-E210-4345-B94E-1EE8E124E68F}"/>
            </a:ext>
          </a:extLst>
        </xdr:cNvPr>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491" name="フローチャート: 判断 490">
          <a:extLst>
            <a:ext uri="{FF2B5EF4-FFF2-40B4-BE49-F238E27FC236}">
              <a16:creationId xmlns:a16="http://schemas.microsoft.com/office/drawing/2014/main" id="{373A1D45-EEE2-4CDC-BADF-BE2676C3F6AF}"/>
            </a:ext>
          </a:extLst>
        </xdr:cNvPr>
        <xdr:cNvSpPr/>
      </xdr:nvSpPr>
      <xdr:spPr>
        <a:xfrm>
          <a:off x="19494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492" name="フローチャート: 判断 491">
          <a:extLst>
            <a:ext uri="{FF2B5EF4-FFF2-40B4-BE49-F238E27FC236}">
              <a16:creationId xmlns:a16="http://schemas.microsoft.com/office/drawing/2014/main" id="{BB34F274-D82C-4F4D-8A52-FECCE0600F2A}"/>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2487F411-DA34-471A-868D-0972F55B6A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71B36C4C-A5AD-4621-948C-0F9E195A134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8831CDA7-976F-484C-A625-0484BA80E5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26E7E4F5-C5D2-4CAD-B9FF-80B2EAC635C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E3AA80ED-A254-4693-9170-E59F711E0FC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498" name="楕円 497">
          <a:extLst>
            <a:ext uri="{FF2B5EF4-FFF2-40B4-BE49-F238E27FC236}">
              <a16:creationId xmlns:a16="http://schemas.microsoft.com/office/drawing/2014/main" id="{A94F9DA1-7F97-432A-AE49-C3442203E9E7}"/>
            </a:ext>
          </a:extLst>
        </xdr:cNvPr>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499" name="【保健センター・保健所】&#10;一人当たり面積該当値テキスト">
          <a:extLst>
            <a:ext uri="{FF2B5EF4-FFF2-40B4-BE49-F238E27FC236}">
              <a16:creationId xmlns:a16="http://schemas.microsoft.com/office/drawing/2014/main" id="{5605A631-C2ED-4325-8AE6-AE2F0B3C657F}"/>
            </a:ext>
          </a:extLst>
        </xdr:cNvPr>
        <xdr:cNvSpPr txBox="1"/>
      </xdr:nvSpPr>
      <xdr:spPr>
        <a:xfrm>
          <a:off x="22199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48260</xdr:rowOff>
    </xdr:from>
    <xdr:to>
      <xdr:col>112</xdr:col>
      <xdr:colOff>38100</xdr:colOff>
      <xdr:row>63</xdr:row>
      <xdr:rowOff>149860</xdr:rowOff>
    </xdr:to>
    <xdr:sp macro="" textlink="">
      <xdr:nvSpPr>
        <xdr:cNvPr id="500" name="楕円 499">
          <a:extLst>
            <a:ext uri="{FF2B5EF4-FFF2-40B4-BE49-F238E27FC236}">
              <a16:creationId xmlns:a16="http://schemas.microsoft.com/office/drawing/2014/main" id="{A72FB7DE-328B-46D1-8979-283A743F9F03}"/>
            </a:ext>
          </a:extLst>
        </xdr:cNvPr>
        <xdr:cNvSpPr/>
      </xdr:nvSpPr>
      <xdr:spPr>
        <a:xfrm>
          <a:off x="21272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99060</xdr:rowOff>
    </xdr:to>
    <xdr:cxnSp macro="">
      <xdr:nvCxnSpPr>
        <xdr:cNvPr id="501" name="直線コネクタ 500">
          <a:extLst>
            <a:ext uri="{FF2B5EF4-FFF2-40B4-BE49-F238E27FC236}">
              <a16:creationId xmlns:a16="http://schemas.microsoft.com/office/drawing/2014/main" id="{FF5E068C-F403-4E33-9471-079DE3C5AA94}"/>
            </a:ext>
          </a:extLst>
        </xdr:cNvPr>
        <xdr:cNvCxnSpPr/>
      </xdr:nvCxnSpPr>
      <xdr:spPr>
        <a:xfrm flipV="1">
          <a:off x="21323300" y="108966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502" name="楕円 501">
          <a:extLst>
            <a:ext uri="{FF2B5EF4-FFF2-40B4-BE49-F238E27FC236}">
              <a16:creationId xmlns:a16="http://schemas.microsoft.com/office/drawing/2014/main" id="{00FF486F-3DF7-44D6-A4EA-A2DCCC037E35}"/>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99060</xdr:rowOff>
    </xdr:from>
    <xdr:to>
      <xdr:col>111</xdr:col>
      <xdr:colOff>177800</xdr:colOff>
      <xdr:row>63</xdr:row>
      <xdr:rowOff>102870</xdr:rowOff>
    </xdr:to>
    <xdr:cxnSp macro="">
      <xdr:nvCxnSpPr>
        <xdr:cNvPr id="503" name="直線コネクタ 502">
          <a:extLst>
            <a:ext uri="{FF2B5EF4-FFF2-40B4-BE49-F238E27FC236}">
              <a16:creationId xmlns:a16="http://schemas.microsoft.com/office/drawing/2014/main" id="{528BFCDE-41AA-4589-932B-0E2871C6F6F0}"/>
            </a:ext>
          </a:extLst>
        </xdr:cNvPr>
        <xdr:cNvCxnSpPr/>
      </xdr:nvCxnSpPr>
      <xdr:spPr>
        <a:xfrm flipV="1">
          <a:off x="20434300" y="10900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504" name="楕円 503">
          <a:extLst>
            <a:ext uri="{FF2B5EF4-FFF2-40B4-BE49-F238E27FC236}">
              <a16:creationId xmlns:a16="http://schemas.microsoft.com/office/drawing/2014/main" id="{BCDAC97E-DC05-4B7A-A0F4-658E85569B1E}"/>
            </a:ext>
          </a:extLst>
        </xdr:cNvPr>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106680</xdr:rowOff>
    </xdr:to>
    <xdr:cxnSp macro="">
      <xdr:nvCxnSpPr>
        <xdr:cNvPr id="505" name="直線コネクタ 504">
          <a:extLst>
            <a:ext uri="{FF2B5EF4-FFF2-40B4-BE49-F238E27FC236}">
              <a16:creationId xmlns:a16="http://schemas.microsoft.com/office/drawing/2014/main" id="{13B1BDA7-62C5-43F8-8E24-7E5A0F046EEC}"/>
            </a:ext>
          </a:extLst>
        </xdr:cNvPr>
        <xdr:cNvCxnSpPr/>
      </xdr:nvCxnSpPr>
      <xdr:spPr>
        <a:xfrm flipV="1">
          <a:off x="19545300" y="1090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55880</xdr:rowOff>
    </xdr:from>
    <xdr:to>
      <xdr:col>98</xdr:col>
      <xdr:colOff>38100</xdr:colOff>
      <xdr:row>63</xdr:row>
      <xdr:rowOff>157480</xdr:rowOff>
    </xdr:to>
    <xdr:sp macro="" textlink="">
      <xdr:nvSpPr>
        <xdr:cNvPr id="506" name="楕円 505">
          <a:extLst>
            <a:ext uri="{FF2B5EF4-FFF2-40B4-BE49-F238E27FC236}">
              <a16:creationId xmlns:a16="http://schemas.microsoft.com/office/drawing/2014/main" id="{A3C9D7E2-EFA7-463B-A410-09891D9F7891}"/>
            </a:ext>
          </a:extLst>
        </xdr:cNvPr>
        <xdr:cNvSpPr/>
      </xdr:nvSpPr>
      <xdr:spPr>
        <a:xfrm>
          <a:off x="18605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106680</xdr:rowOff>
    </xdr:to>
    <xdr:cxnSp macro="">
      <xdr:nvCxnSpPr>
        <xdr:cNvPr id="507" name="直線コネクタ 506">
          <a:extLst>
            <a:ext uri="{FF2B5EF4-FFF2-40B4-BE49-F238E27FC236}">
              <a16:creationId xmlns:a16="http://schemas.microsoft.com/office/drawing/2014/main" id="{EDDA384F-5E08-44E7-98C4-DB018897F618}"/>
            </a:ext>
          </a:extLst>
        </xdr:cNvPr>
        <xdr:cNvCxnSpPr/>
      </xdr:nvCxnSpPr>
      <xdr:spPr>
        <a:xfrm>
          <a:off x="18656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508" name="n_1aveValue【保健センター・保健所】&#10;一人当たり面積">
          <a:extLst>
            <a:ext uri="{FF2B5EF4-FFF2-40B4-BE49-F238E27FC236}">
              <a16:creationId xmlns:a16="http://schemas.microsoft.com/office/drawing/2014/main" id="{DC0E0D7E-BC6F-41F8-B667-FB5AFCA3F04B}"/>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509" name="n_2aveValue【保健センター・保健所】&#10;一人当たり面積">
          <a:extLst>
            <a:ext uri="{FF2B5EF4-FFF2-40B4-BE49-F238E27FC236}">
              <a16:creationId xmlns:a16="http://schemas.microsoft.com/office/drawing/2014/main" id="{19F3132B-0E67-4017-B16B-894CB19BE622}"/>
            </a:ext>
          </a:extLst>
        </xdr:cNvPr>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510" name="n_3aveValue【保健センター・保健所】&#10;一人当たり面積">
          <a:extLst>
            <a:ext uri="{FF2B5EF4-FFF2-40B4-BE49-F238E27FC236}">
              <a16:creationId xmlns:a16="http://schemas.microsoft.com/office/drawing/2014/main" id="{7E531769-18DF-4BC3-B5A1-49EB0293C40D}"/>
            </a:ext>
          </a:extLst>
        </xdr:cNvPr>
        <xdr:cNvSpPr txBox="1"/>
      </xdr:nvSpPr>
      <xdr:spPr>
        <a:xfrm>
          <a:off x="19310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511" name="n_4aveValue【保健センター・保健所】&#10;一人当たり面積">
          <a:extLst>
            <a:ext uri="{FF2B5EF4-FFF2-40B4-BE49-F238E27FC236}">
              <a16:creationId xmlns:a16="http://schemas.microsoft.com/office/drawing/2014/main" id="{D306B40C-A67E-40CC-B83F-1EF8E494223A}"/>
            </a:ext>
          </a:extLst>
        </xdr:cNvPr>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140987</xdr:rowOff>
    </xdr:from>
    <xdr:ext cx="469744" cy="259045"/>
    <xdr:sp macro="" textlink="">
      <xdr:nvSpPr>
        <xdr:cNvPr id="512" name="n_1mainValue【保健センター・保健所】&#10;一人当たり面積">
          <a:extLst>
            <a:ext uri="{FF2B5EF4-FFF2-40B4-BE49-F238E27FC236}">
              <a16:creationId xmlns:a16="http://schemas.microsoft.com/office/drawing/2014/main" id="{B9F434F2-8A65-4076-92BA-CBD4C52876BF}"/>
            </a:ext>
          </a:extLst>
        </xdr:cNvPr>
        <xdr:cNvSpPr txBox="1"/>
      </xdr:nvSpPr>
      <xdr:spPr>
        <a:xfrm>
          <a:off x="210757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13" name="n_2mainValue【保健センター・保健所】&#10;一人当たり面積">
          <a:extLst>
            <a:ext uri="{FF2B5EF4-FFF2-40B4-BE49-F238E27FC236}">
              <a16:creationId xmlns:a16="http://schemas.microsoft.com/office/drawing/2014/main" id="{ADD11801-2E4E-4D69-82FB-4A4DBD992DA6}"/>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514" name="n_3mainValue【保健センター・保健所】&#10;一人当たり面積">
          <a:extLst>
            <a:ext uri="{FF2B5EF4-FFF2-40B4-BE49-F238E27FC236}">
              <a16:creationId xmlns:a16="http://schemas.microsoft.com/office/drawing/2014/main" id="{720362BD-E59D-4255-AC0A-B283BE0E3A30}"/>
            </a:ext>
          </a:extLst>
        </xdr:cNvPr>
        <xdr:cNvSpPr txBox="1"/>
      </xdr:nvSpPr>
      <xdr:spPr>
        <a:xfrm>
          <a:off x="19310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148607</xdr:rowOff>
    </xdr:from>
    <xdr:ext cx="469744" cy="259045"/>
    <xdr:sp macro="" textlink="">
      <xdr:nvSpPr>
        <xdr:cNvPr id="515" name="n_4mainValue【保健センター・保健所】&#10;一人当たり面積">
          <a:extLst>
            <a:ext uri="{FF2B5EF4-FFF2-40B4-BE49-F238E27FC236}">
              <a16:creationId xmlns:a16="http://schemas.microsoft.com/office/drawing/2014/main" id="{1BACBFD9-F931-4FD9-A248-C0945D9F902F}"/>
            </a:ext>
          </a:extLst>
        </xdr:cNvPr>
        <xdr:cNvSpPr txBox="1"/>
      </xdr:nvSpPr>
      <xdr:spPr>
        <a:xfrm>
          <a:off x="18421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23414865-F094-4237-9782-14A030C816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360D5481-0966-49A4-9487-2FAD9120C2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8BDD7699-69C6-4776-97D3-001E19AC44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C958E0CF-C717-4A43-A727-4F5F7221B7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4D52BC21-DAF0-4CFC-8DAC-979092C8B35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FCB761D9-AF37-4537-932B-30F8196D179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7D246DE2-F6F3-4518-B0AF-2D5DD501D3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B6ED0114-B631-4A30-8B6A-3D74C7F8699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13B7F87A-C25C-4043-9829-1B60DDA34A9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8F15D77A-7AF7-4190-B96F-67ADB9AF361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B0626264-E720-490E-9083-D8BA2C3146B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5229A15F-3E61-4FB1-866E-327B734E6A8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C5C7E2FB-765E-40B4-A2E1-3BE67949E53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9D55588B-EED9-4B32-873A-878C532030B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A0E2FFED-5E15-4180-9E04-B220293178C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6225B578-4495-4976-9C92-E24AF5DACFB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80B0E6F0-DAE7-4391-990A-8BA468F8158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9901A56C-211D-4762-B710-0118F873718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4E7D0BDF-1E48-4B92-AC0D-61EA7FF35D1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55DEEB06-2558-483F-91E5-9CCB438EDF0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CDC7D43D-359D-4A6E-98A4-76F8072CCA1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973B61DB-3ECA-4339-8188-9730D686ABE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A50314BB-6FD1-4CF5-97CC-BD44C69BA65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2696733A-E359-47E3-98D1-7C6310D94E4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540" name="直線コネクタ 539">
          <a:extLst>
            <a:ext uri="{FF2B5EF4-FFF2-40B4-BE49-F238E27FC236}">
              <a16:creationId xmlns:a16="http://schemas.microsoft.com/office/drawing/2014/main" id="{50BAE28A-13FA-4CEA-B329-5309FB9BB8BB}"/>
            </a:ext>
          </a:extLst>
        </xdr:cNvPr>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541" name="【消防施設】&#10;有形固定資産減価償却率最小値テキスト">
          <a:extLst>
            <a:ext uri="{FF2B5EF4-FFF2-40B4-BE49-F238E27FC236}">
              <a16:creationId xmlns:a16="http://schemas.microsoft.com/office/drawing/2014/main" id="{28E1BC46-CAD3-4B12-880E-8C193AC8F7EC}"/>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542" name="直線コネクタ 541">
          <a:extLst>
            <a:ext uri="{FF2B5EF4-FFF2-40B4-BE49-F238E27FC236}">
              <a16:creationId xmlns:a16="http://schemas.microsoft.com/office/drawing/2014/main" id="{87784EBD-1F3C-4137-88ED-DD40125E1684}"/>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15D957CB-2ED3-4F26-B91B-299068EC076B}"/>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4" name="直線コネクタ 543">
          <a:extLst>
            <a:ext uri="{FF2B5EF4-FFF2-40B4-BE49-F238E27FC236}">
              <a16:creationId xmlns:a16="http://schemas.microsoft.com/office/drawing/2014/main" id="{2E4AD0F0-92C4-43E1-892A-1BEBC294D4D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95266</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3821260A-B415-4B18-955D-B0FB951E18F6}"/>
            </a:ext>
          </a:extLst>
        </xdr:cNvPr>
        <xdr:cNvSpPr txBox="1"/>
      </xdr:nvSpPr>
      <xdr:spPr>
        <a:xfrm>
          <a:off x="16357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546" name="フローチャート: 判断 545">
          <a:extLst>
            <a:ext uri="{FF2B5EF4-FFF2-40B4-BE49-F238E27FC236}">
              <a16:creationId xmlns:a16="http://schemas.microsoft.com/office/drawing/2014/main" id="{C42CE2A7-F197-42D7-ABA7-8263BC0EE2E6}"/>
            </a:ext>
          </a:extLst>
        </xdr:cNvPr>
        <xdr:cNvSpPr/>
      </xdr:nvSpPr>
      <xdr:spPr>
        <a:xfrm>
          <a:off x="16268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547" name="フローチャート: 判断 546">
          <a:extLst>
            <a:ext uri="{FF2B5EF4-FFF2-40B4-BE49-F238E27FC236}">
              <a16:creationId xmlns:a16="http://schemas.microsoft.com/office/drawing/2014/main" id="{DD01DC57-B752-4472-BAFA-03850C62264D}"/>
            </a:ext>
          </a:extLst>
        </xdr:cNvPr>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548" name="フローチャート: 判断 547">
          <a:extLst>
            <a:ext uri="{FF2B5EF4-FFF2-40B4-BE49-F238E27FC236}">
              <a16:creationId xmlns:a16="http://schemas.microsoft.com/office/drawing/2014/main" id="{C8864C46-043D-4410-9A2A-21CB267DBD1C}"/>
            </a:ext>
          </a:extLst>
        </xdr:cNvPr>
        <xdr:cNvSpPr/>
      </xdr:nvSpPr>
      <xdr:spPr>
        <a:xfrm>
          <a:off x="14541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549" name="フローチャート: 判断 548">
          <a:extLst>
            <a:ext uri="{FF2B5EF4-FFF2-40B4-BE49-F238E27FC236}">
              <a16:creationId xmlns:a16="http://schemas.microsoft.com/office/drawing/2014/main" id="{0B49AD36-EA65-4ABE-BA67-EF1D281F596E}"/>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550" name="フローチャート: 判断 549">
          <a:extLst>
            <a:ext uri="{FF2B5EF4-FFF2-40B4-BE49-F238E27FC236}">
              <a16:creationId xmlns:a16="http://schemas.microsoft.com/office/drawing/2014/main" id="{C879977B-3078-4CEE-8CA8-C416E28A85F9}"/>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337752A7-8679-43DA-B4C5-91843444144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53FC507F-2DE9-4204-8DBE-246849CCA96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8F3272B2-17AD-45E3-84A8-7846F4F5EB6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B1F0881F-08B8-46C1-855B-008111F0E3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91FC4087-F5A5-44ED-8875-0DEB5445214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12064</xdr:rowOff>
    </xdr:from>
    <xdr:to>
      <xdr:col>85</xdr:col>
      <xdr:colOff>177800</xdr:colOff>
      <xdr:row>79</xdr:row>
      <xdr:rowOff>113664</xdr:rowOff>
    </xdr:to>
    <xdr:sp macro="" textlink="">
      <xdr:nvSpPr>
        <xdr:cNvPr id="556" name="楕円 555">
          <a:extLst>
            <a:ext uri="{FF2B5EF4-FFF2-40B4-BE49-F238E27FC236}">
              <a16:creationId xmlns:a16="http://schemas.microsoft.com/office/drawing/2014/main" id="{31CDABD2-0037-4084-B29E-E02FF19B593B}"/>
            </a:ext>
          </a:extLst>
        </xdr:cNvPr>
        <xdr:cNvSpPr/>
      </xdr:nvSpPr>
      <xdr:spPr>
        <a:xfrm>
          <a:off x="162687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34941</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D33EC5EC-BFE9-42CE-88E3-63F6AC48830C}"/>
            </a:ext>
          </a:extLst>
        </xdr:cNvPr>
        <xdr:cNvSpPr txBox="1"/>
      </xdr:nvSpPr>
      <xdr:spPr>
        <a:xfrm>
          <a:off x="16357600"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149225</xdr:rowOff>
    </xdr:from>
    <xdr:to>
      <xdr:col>81</xdr:col>
      <xdr:colOff>101600</xdr:colOff>
      <xdr:row>79</xdr:row>
      <xdr:rowOff>79375</xdr:rowOff>
    </xdr:to>
    <xdr:sp macro="" textlink="">
      <xdr:nvSpPr>
        <xdr:cNvPr id="558" name="楕円 557">
          <a:extLst>
            <a:ext uri="{FF2B5EF4-FFF2-40B4-BE49-F238E27FC236}">
              <a16:creationId xmlns:a16="http://schemas.microsoft.com/office/drawing/2014/main" id="{107257C8-A126-4BA2-A33A-D3FA4038D296}"/>
            </a:ext>
          </a:extLst>
        </xdr:cNvPr>
        <xdr:cNvSpPr/>
      </xdr:nvSpPr>
      <xdr:spPr>
        <a:xfrm>
          <a:off x="15430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28575</xdr:rowOff>
    </xdr:from>
    <xdr:to>
      <xdr:col>85</xdr:col>
      <xdr:colOff>127000</xdr:colOff>
      <xdr:row>79</xdr:row>
      <xdr:rowOff>62864</xdr:rowOff>
    </xdr:to>
    <xdr:cxnSp macro="">
      <xdr:nvCxnSpPr>
        <xdr:cNvPr id="559" name="直線コネクタ 558">
          <a:extLst>
            <a:ext uri="{FF2B5EF4-FFF2-40B4-BE49-F238E27FC236}">
              <a16:creationId xmlns:a16="http://schemas.microsoft.com/office/drawing/2014/main" id="{476BBE50-7FF9-429C-AC3B-5F9DA006111B}"/>
            </a:ext>
          </a:extLst>
        </xdr:cNvPr>
        <xdr:cNvCxnSpPr/>
      </xdr:nvCxnSpPr>
      <xdr:spPr>
        <a:xfrm>
          <a:off x="15481300" y="135731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116839</xdr:rowOff>
    </xdr:from>
    <xdr:to>
      <xdr:col>76</xdr:col>
      <xdr:colOff>165100</xdr:colOff>
      <xdr:row>79</xdr:row>
      <xdr:rowOff>46989</xdr:rowOff>
    </xdr:to>
    <xdr:sp macro="" textlink="">
      <xdr:nvSpPr>
        <xdr:cNvPr id="560" name="楕円 559">
          <a:extLst>
            <a:ext uri="{FF2B5EF4-FFF2-40B4-BE49-F238E27FC236}">
              <a16:creationId xmlns:a16="http://schemas.microsoft.com/office/drawing/2014/main" id="{60098CA3-73BB-438B-85FE-15DA847DF4FB}"/>
            </a:ext>
          </a:extLst>
        </xdr:cNvPr>
        <xdr:cNvSpPr/>
      </xdr:nvSpPr>
      <xdr:spPr>
        <a:xfrm>
          <a:off x="14541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167639</xdr:rowOff>
    </xdr:from>
    <xdr:to>
      <xdr:col>81</xdr:col>
      <xdr:colOff>50800</xdr:colOff>
      <xdr:row>79</xdr:row>
      <xdr:rowOff>28575</xdr:rowOff>
    </xdr:to>
    <xdr:cxnSp macro="">
      <xdr:nvCxnSpPr>
        <xdr:cNvPr id="561" name="直線コネクタ 560">
          <a:extLst>
            <a:ext uri="{FF2B5EF4-FFF2-40B4-BE49-F238E27FC236}">
              <a16:creationId xmlns:a16="http://schemas.microsoft.com/office/drawing/2014/main" id="{8D050543-74D7-4677-BD9E-AB009E264457}"/>
            </a:ext>
          </a:extLst>
        </xdr:cNvPr>
        <xdr:cNvCxnSpPr/>
      </xdr:nvCxnSpPr>
      <xdr:spPr>
        <a:xfrm>
          <a:off x="14592300" y="135407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59689</xdr:rowOff>
    </xdr:from>
    <xdr:to>
      <xdr:col>72</xdr:col>
      <xdr:colOff>38100</xdr:colOff>
      <xdr:row>78</xdr:row>
      <xdr:rowOff>161289</xdr:rowOff>
    </xdr:to>
    <xdr:sp macro="" textlink="">
      <xdr:nvSpPr>
        <xdr:cNvPr id="562" name="楕円 561">
          <a:extLst>
            <a:ext uri="{FF2B5EF4-FFF2-40B4-BE49-F238E27FC236}">
              <a16:creationId xmlns:a16="http://schemas.microsoft.com/office/drawing/2014/main" id="{34A6B371-9C23-4E8B-A4AA-A286667F8CC1}"/>
            </a:ext>
          </a:extLst>
        </xdr:cNvPr>
        <xdr:cNvSpPr/>
      </xdr:nvSpPr>
      <xdr:spPr>
        <a:xfrm>
          <a:off x="13652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110489</xdr:rowOff>
    </xdr:from>
    <xdr:to>
      <xdr:col>76</xdr:col>
      <xdr:colOff>114300</xdr:colOff>
      <xdr:row>78</xdr:row>
      <xdr:rowOff>167639</xdr:rowOff>
    </xdr:to>
    <xdr:cxnSp macro="">
      <xdr:nvCxnSpPr>
        <xdr:cNvPr id="563" name="直線コネクタ 562">
          <a:extLst>
            <a:ext uri="{FF2B5EF4-FFF2-40B4-BE49-F238E27FC236}">
              <a16:creationId xmlns:a16="http://schemas.microsoft.com/office/drawing/2014/main" id="{852BC731-2225-4C8C-8F91-C56D492FDB91}"/>
            </a:ext>
          </a:extLst>
        </xdr:cNvPr>
        <xdr:cNvCxnSpPr/>
      </xdr:nvCxnSpPr>
      <xdr:spPr>
        <a:xfrm>
          <a:off x="13703300" y="134835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31114</xdr:rowOff>
    </xdr:from>
    <xdr:to>
      <xdr:col>67</xdr:col>
      <xdr:colOff>101600</xdr:colOff>
      <xdr:row>78</xdr:row>
      <xdr:rowOff>132714</xdr:rowOff>
    </xdr:to>
    <xdr:sp macro="" textlink="">
      <xdr:nvSpPr>
        <xdr:cNvPr id="564" name="楕円 563">
          <a:extLst>
            <a:ext uri="{FF2B5EF4-FFF2-40B4-BE49-F238E27FC236}">
              <a16:creationId xmlns:a16="http://schemas.microsoft.com/office/drawing/2014/main" id="{D2D1EDBB-932F-46EC-A950-0BA704105BD4}"/>
            </a:ext>
          </a:extLst>
        </xdr:cNvPr>
        <xdr:cNvSpPr/>
      </xdr:nvSpPr>
      <xdr:spPr>
        <a:xfrm>
          <a:off x="12763500" y="134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81914</xdr:rowOff>
    </xdr:from>
    <xdr:to>
      <xdr:col>71</xdr:col>
      <xdr:colOff>177800</xdr:colOff>
      <xdr:row>78</xdr:row>
      <xdr:rowOff>110489</xdr:rowOff>
    </xdr:to>
    <xdr:cxnSp macro="">
      <xdr:nvCxnSpPr>
        <xdr:cNvPr id="565" name="直線コネクタ 564">
          <a:extLst>
            <a:ext uri="{FF2B5EF4-FFF2-40B4-BE49-F238E27FC236}">
              <a16:creationId xmlns:a16="http://schemas.microsoft.com/office/drawing/2014/main" id="{CC627F49-57A6-40BE-9594-7E42EF9C2B20}"/>
            </a:ext>
          </a:extLst>
        </xdr:cNvPr>
        <xdr:cNvCxnSpPr/>
      </xdr:nvCxnSpPr>
      <xdr:spPr>
        <a:xfrm>
          <a:off x="12814300" y="134550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13352</xdr:rowOff>
    </xdr:from>
    <xdr:ext cx="405111" cy="259045"/>
    <xdr:sp macro="" textlink="">
      <xdr:nvSpPr>
        <xdr:cNvPr id="566" name="n_1aveValue【消防施設】&#10;有形固定資産減価償却率">
          <a:extLst>
            <a:ext uri="{FF2B5EF4-FFF2-40B4-BE49-F238E27FC236}">
              <a16:creationId xmlns:a16="http://schemas.microsoft.com/office/drawing/2014/main" id="{CC83A992-EF91-48DB-906A-D014BD3F200D}"/>
            </a:ext>
          </a:extLst>
        </xdr:cNvPr>
        <xdr:cNvSpPr txBox="1"/>
      </xdr:nvSpPr>
      <xdr:spPr>
        <a:xfrm>
          <a:off x="15266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133366</xdr:rowOff>
    </xdr:from>
    <xdr:ext cx="405111" cy="259045"/>
    <xdr:sp macro="" textlink="">
      <xdr:nvSpPr>
        <xdr:cNvPr id="567" name="n_2aveValue【消防施設】&#10;有形固定資産減価償却率">
          <a:extLst>
            <a:ext uri="{FF2B5EF4-FFF2-40B4-BE49-F238E27FC236}">
              <a16:creationId xmlns:a16="http://schemas.microsoft.com/office/drawing/2014/main" id="{77F76700-A71B-4AC9-8B6B-2577E097B21B}"/>
            </a:ext>
          </a:extLst>
        </xdr:cNvPr>
        <xdr:cNvSpPr txBox="1"/>
      </xdr:nvSpPr>
      <xdr:spPr>
        <a:xfrm>
          <a:off x="14389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72407</xdr:rowOff>
    </xdr:from>
    <xdr:ext cx="405111" cy="259045"/>
    <xdr:sp macro="" textlink="">
      <xdr:nvSpPr>
        <xdr:cNvPr id="568" name="n_3aveValue【消防施設】&#10;有形固定資産減価償却率">
          <a:extLst>
            <a:ext uri="{FF2B5EF4-FFF2-40B4-BE49-F238E27FC236}">
              <a16:creationId xmlns:a16="http://schemas.microsoft.com/office/drawing/2014/main" id="{F4FC3CD2-57FE-4A1F-93B5-4A8D381A0A5D}"/>
            </a:ext>
          </a:extLst>
        </xdr:cNvPr>
        <xdr:cNvSpPr txBox="1"/>
      </xdr:nvSpPr>
      <xdr:spPr>
        <a:xfrm>
          <a:off x="13500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47641</xdr:rowOff>
    </xdr:from>
    <xdr:ext cx="405111" cy="259045"/>
    <xdr:sp macro="" textlink="">
      <xdr:nvSpPr>
        <xdr:cNvPr id="569" name="n_4aveValue【消防施設】&#10;有形固定資産減価償却率">
          <a:extLst>
            <a:ext uri="{FF2B5EF4-FFF2-40B4-BE49-F238E27FC236}">
              <a16:creationId xmlns:a16="http://schemas.microsoft.com/office/drawing/2014/main" id="{A180EE32-9383-40B6-AC84-19C3B61998F7}"/>
            </a:ext>
          </a:extLst>
        </xdr:cNvPr>
        <xdr:cNvSpPr txBox="1"/>
      </xdr:nvSpPr>
      <xdr:spPr>
        <a:xfrm>
          <a:off x="12611744"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95902</xdr:rowOff>
    </xdr:from>
    <xdr:ext cx="405111" cy="259045"/>
    <xdr:sp macro="" textlink="">
      <xdr:nvSpPr>
        <xdr:cNvPr id="570" name="n_1mainValue【消防施設】&#10;有形固定資産減価償却率">
          <a:extLst>
            <a:ext uri="{FF2B5EF4-FFF2-40B4-BE49-F238E27FC236}">
              <a16:creationId xmlns:a16="http://schemas.microsoft.com/office/drawing/2014/main" id="{3B1D8A8F-62BE-480A-B64E-0A3DFF8307BA}"/>
            </a:ext>
          </a:extLst>
        </xdr:cNvPr>
        <xdr:cNvSpPr txBox="1"/>
      </xdr:nvSpPr>
      <xdr:spPr>
        <a:xfrm>
          <a:off x="15266044" y="1329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63516</xdr:rowOff>
    </xdr:from>
    <xdr:ext cx="405111" cy="259045"/>
    <xdr:sp macro="" textlink="">
      <xdr:nvSpPr>
        <xdr:cNvPr id="571" name="n_2mainValue【消防施設】&#10;有形固定資産減価償却率">
          <a:extLst>
            <a:ext uri="{FF2B5EF4-FFF2-40B4-BE49-F238E27FC236}">
              <a16:creationId xmlns:a16="http://schemas.microsoft.com/office/drawing/2014/main" id="{3A92F19C-DFAB-4B1F-B830-9935E6833649}"/>
            </a:ext>
          </a:extLst>
        </xdr:cNvPr>
        <xdr:cNvSpPr txBox="1"/>
      </xdr:nvSpPr>
      <xdr:spPr>
        <a:xfrm>
          <a:off x="14389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6366</xdr:rowOff>
    </xdr:from>
    <xdr:ext cx="405111" cy="259045"/>
    <xdr:sp macro="" textlink="">
      <xdr:nvSpPr>
        <xdr:cNvPr id="572" name="n_3mainValue【消防施設】&#10;有形固定資産減価償却率">
          <a:extLst>
            <a:ext uri="{FF2B5EF4-FFF2-40B4-BE49-F238E27FC236}">
              <a16:creationId xmlns:a16="http://schemas.microsoft.com/office/drawing/2014/main" id="{37053B1B-3E88-46C5-86DD-6E24F318E8DD}"/>
            </a:ext>
          </a:extLst>
        </xdr:cNvPr>
        <xdr:cNvSpPr txBox="1"/>
      </xdr:nvSpPr>
      <xdr:spPr>
        <a:xfrm>
          <a:off x="135007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149241</xdr:rowOff>
    </xdr:from>
    <xdr:ext cx="405111" cy="259045"/>
    <xdr:sp macro="" textlink="">
      <xdr:nvSpPr>
        <xdr:cNvPr id="573" name="n_4mainValue【消防施設】&#10;有形固定資産減価償却率">
          <a:extLst>
            <a:ext uri="{FF2B5EF4-FFF2-40B4-BE49-F238E27FC236}">
              <a16:creationId xmlns:a16="http://schemas.microsoft.com/office/drawing/2014/main" id="{6C1DE3C3-FEC7-45D4-909A-597A87798364}"/>
            </a:ext>
          </a:extLst>
        </xdr:cNvPr>
        <xdr:cNvSpPr txBox="1"/>
      </xdr:nvSpPr>
      <xdr:spPr>
        <a:xfrm>
          <a:off x="1261174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952CBCAE-756B-4E4D-B591-E4521753E0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385DB8D1-A459-4C7C-879A-F6DC0A3FC4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7CEE0093-CF6B-41FD-AAEF-72569A84230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47E9AA96-A445-4F8E-9180-3709183AB4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53E4810A-5EA3-4E91-88B2-6AE93EBEAB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88AE9505-170B-4CAD-A89F-71FAF5DBE1B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E66BED91-4BC3-4B33-8C33-05C9F1581F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8387F3FD-4FD7-49E2-950E-16951156277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6DDBD25E-0FC4-4B1B-B0DA-23CE174750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43987754-BD98-4C5E-B799-1C3B458CE5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4" name="直線コネクタ 583">
          <a:extLst>
            <a:ext uri="{FF2B5EF4-FFF2-40B4-BE49-F238E27FC236}">
              <a16:creationId xmlns:a16="http://schemas.microsoft.com/office/drawing/2014/main" id="{6DC16881-F515-4F7B-B085-707533DC85D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5" name="テキスト ボックス 584">
          <a:extLst>
            <a:ext uri="{FF2B5EF4-FFF2-40B4-BE49-F238E27FC236}">
              <a16:creationId xmlns:a16="http://schemas.microsoft.com/office/drawing/2014/main" id="{A723B3AF-E702-4B59-9F8D-EB8683A0977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6" name="直線コネクタ 585">
          <a:extLst>
            <a:ext uri="{FF2B5EF4-FFF2-40B4-BE49-F238E27FC236}">
              <a16:creationId xmlns:a16="http://schemas.microsoft.com/office/drawing/2014/main" id="{6FD9DE24-747A-4A0F-B044-13AC8516F82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7" name="テキスト ボックス 586">
          <a:extLst>
            <a:ext uri="{FF2B5EF4-FFF2-40B4-BE49-F238E27FC236}">
              <a16:creationId xmlns:a16="http://schemas.microsoft.com/office/drawing/2014/main" id="{7CC96416-6643-44DC-AC2C-7255EC4774B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8" name="直線コネクタ 587">
          <a:extLst>
            <a:ext uri="{FF2B5EF4-FFF2-40B4-BE49-F238E27FC236}">
              <a16:creationId xmlns:a16="http://schemas.microsoft.com/office/drawing/2014/main" id="{5801576C-1045-44F7-87C0-6805B226A01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9" name="テキスト ボックス 588">
          <a:extLst>
            <a:ext uri="{FF2B5EF4-FFF2-40B4-BE49-F238E27FC236}">
              <a16:creationId xmlns:a16="http://schemas.microsoft.com/office/drawing/2014/main" id="{7C1C76D9-0E18-4DDA-8ED0-57BD524E710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0" name="直線コネクタ 589">
          <a:extLst>
            <a:ext uri="{FF2B5EF4-FFF2-40B4-BE49-F238E27FC236}">
              <a16:creationId xmlns:a16="http://schemas.microsoft.com/office/drawing/2014/main" id="{2BD21F95-C1D8-490E-82F5-AF73EABA6BA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1" name="テキスト ボックス 590">
          <a:extLst>
            <a:ext uri="{FF2B5EF4-FFF2-40B4-BE49-F238E27FC236}">
              <a16:creationId xmlns:a16="http://schemas.microsoft.com/office/drawing/2014/main" id="{BD960370-9C2C-41DF-B24C-5D140FD8F5C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2" name="直線コネクタ 591">
          <a:extLst>
            <a:ext uri="{FF2B5EF4-FFF2-40B4-BE49-F238E27FC236}">
              <a16:creationId xmlns:a16="http://schemas.microsoft.com/office/drawing/2014/main" id="{2F6223AD-8F69-4D14-9612-6B479C55FAB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3" name="テキスト ボックス 592">
          <a:extLst>
            <a:ext uri="{FF2B5EF4-FFF2-40B4-BE49-F238E27FC236}">
              <a16:creationId xmlns:a16="http://schemas.microsoft.com/office/drawing/2014/main" id="{3C7DD6DF-6AB2-4C81-80B8-F74771CD972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a:extLst>
            <a:ext uri="{FF2B5EF4-FFF2-40B4-BE49-F238E27FC236}">
              <a16:creationId xmlns:a16="http://schemas.microsoft.com/office/drawing/2014/main" id="{728B695A-3CE4-414C-87FA-69D43BF1BE8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a:extLst>
            <a:ext uri="{FF2B5EF4-FFF2-40B4-BE49-F238E27FC236}">
              <a16:creationId xmlns:a16="http://schemas.microsoft.com/office/drawing/2014/main" id="{DA27F658-7D33-48A6-A74F-D1046928CDC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消防施設】&#10;一人当たり面積グラフ枠">
          <a:extLst>
            <a:ext uri="{FF2B5EF4-FFF2-40B4-BE49-F238E27FC236}">
              <a16:creationId xmlns:a16="http://schemas.microsoft.com/office/drawing/2014/main" id="{19818678-FF1C-4454-98A2-28CDC5B4D52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597" name="直線コネクタ 596">
          <a:extLst>
            <a:ext uri="{FF2B5EF4-FFF2-40B4-BE49-F238E27FC236}">
              <a16:creationId xmlns:a16="http://schemas.microsoft.com/office/drawing/2014/main" id="{88C51834-1958-45D8-B191-D140C2A322ED}"/>
            </a:ext>
          </a:extLst>
        </xdr:cNvPr>
        <xdr:cNvCxnSpPr/>
      </xdr:nvCxnSpPr>
      <xdr:spPr>
        <a:xfrm flipV="1">
          <a:off x="22160864" y="134277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598" name="【消防施設】&#10;一人当たり面積最小値テキスト">
          <a:extLst>
            <a:ext uri="{FF2B5EF4-FFF2-40B4-BE49-F238E27FC236}">
              <a16:creationId xmlns:a16="http://schemas.microsoft.com/office/drawing/2014/main" id="{05062F51-5F21-4370-860A-662BDCF14F19}"/>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599" name="直線コネクタ 598">
          <a:extLst>
            <a:ext uri="{FF2B5EF4-FFF2-40B4-BE49-F238E27FC236}">
              <a16:creationId xmlns:a16="http://schemas.microsoft.com/office/drawing/2014/main" id="{B0E033EA-C0AC-46D3-9E63-1A0C7D1C8C86}"/>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600" name="【消防施設】&#10;一人当たり面積最大値テキスト">
          <a:extLst>
            <a:ext uri="{FF2B5EF4-FFF2-40B4-BE49-F238E27FC236}">
              <a16:creationId xmlns:a16="http://schemas.microsoft.com/office/drawing/2014/main" id="{AD4580EA-BC80-46B5-B1F9-1B49144DCB6A}"/>
            </a:ext>
          </a:extLst>
        </xdr:cNvPr>
        <xdr:cNvSpPr txBox="1"/>
      </xdr:nvSpPr>
      <xdr:spPr>
        <a:xfrm>
          <a:off x="22199600"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601" name="直線コネクタ 600">
          <a:extLst>
            <a:ext uri="{FF2B5EF4-FFF2-40B4-BE49-F238E27FC236}">
              <a16:creationId xmlns:a16="http://schemas.microsoft.com/office/drawing/2014/main" id="{996C1D97-B176-49D5-AF43-CB307407AAE5}"/>
            </a:ext>
          </a:extLst>
        </xdr:cNvPr>
        <xdr:cNvCxnSpPr/>
      </xdr:nvCxnSpPr>
      <xdr:spPr>
        <a:xfrm>
          <a:off x="22072600" y="134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20338</xdr:rowOff>
    </xdr:from>
    <xdr:ext cx="469744" cy="259045"/>
    <xdr:sp macro="" textlink="">
      <xdr:nvSpPr>
        <xdr:cNvPr id="602" name="【消防施設】&#10;一人当たり面積平均値テキスト">
          <a:extLst>
            <a:ext uri="{FF2B5EF4-FFF2-40B4-BE49-F238E27FC236}">
              <a16:creationId xmlns:a16="http://schemas.microsoft.com/office/drawing/2014/main" id="{14E7B04F-8F7D-4055-BC0A-9C81178C84DF}"/>
            </a:ext>
          </a:extLst>
        </xdr:cNvPr>
        <xdr:cNvSpPr txBox="1"/>
      </xdr:nvSpPr>
      <xdr:spPr>
        <a:xfrm>
          <a:off x="22199600" y="14422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603" name="フローチャート: 判断 602">
          <a:extLst>
            <a:ext uri="{FF2B5EF4-FFF2-40B4-BE49-F238E27FC236}">
              <a16:creationId xmlns:a16="http://schemas.microsoft.com/office/drawing/2014/main" id="{89EB53C0-6A33-494A-A05C-76B9C6E2363A}"/>
            </a:ext>
          </a:extLst>
        </xdr:cNvPr>
        <xdr:cNvSpPr/>
      </xdr:nvSpPr>
      <xdr:spPr>
        <a:xfrm>
          <a:off x="22110700" y="1457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604" name="フローチャート: 判断 603">
          <a:extLst>
            <a:ext uri="{FF2B5EF4-FFF2-40B4-BE49-F238E27FC236}">
              <a16:creationId xmlns:a16="http://schemas.microsoft.com/office/drawing/2014/main" id="{DCEE98EF-09C7-46E9-A456-FA22210F7805}"/>
            </a:ext>
          </a:extLst>
        </xdr:cNvPr>
        <xdr:cNvSpPr/>
      </xdr:nvSpPr>
      <xdr:spPr>
        <a:xfrm>
          <a:off x="21272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0</xdr:rowOff>
    </xdr:from>
    <xdr:to>
      <xdr:col>107</xdr:col>
      <xdr:colOff>101600</xdr:colOff>
      <xdr:row>85</xdr:row>
      <xdr:rowOff>101600</xdr:rowOff>
    </xdr:to>
    <xdr:sp macro="" textlink="">
      <xdr:nvSpPr>
        <xdr:cNvPr id="605" name="フローチャート: 判断 604">
          <a:extLst>
            <a:ext uri="{FF2B5EF4-FFF2-40B4-BE49-F238E27FC236}">
              <a16:creationId xmlns:a16="http://schemas.microsoft.com/office/drawing/2014/main" id="{0DF9EEFD-4EF1-4F3B-85D8-B6B562290F04}"/>
            </a:ext>
          </a:extLst>
        </xdr:cNvPr>
        <xdr:cNvSpPr/>
      </xdr:nvSpPr>
      <xdr:spPr>
        <a:xfrm>
          <a:off x="20383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115570</xdr:rowOff>
    </xdr:from>
    <xdr:to>
      <xdr:col>102</xdr:col>
      <xdr:colOff>165100</xdr:colOff>
      <xdr:row>86</xdr:row>
      <xdr:rowOff>45720</xdr:rowOff>
    </xdr:to>
    <xdr:sp macro="" textlink="">
      <xdr:nvSpPr>
        <xdr:cNvPr id="606" name="フローチャート: 判断 605">
          <a:extLst>
            <a:ext uri="{FF2B5EF4-FFF2-40B4-BE49-F238E27FC236}">
              <a16:creationId xmlns:a16="http://schemas.microsoft.com/office/drawing/2014/main" id="{01C7E5E8-C1E6-4976-B489-E6B99D1EF90A}"/>
            </a:ext>
          </a:extLst>
        </xdr:cNvPr>
        <xdr:cNvSpPr/>
      </xdr:nvSpPr>
      <xdr:spPr>
        <a:xfrm>
          <a:off x="19494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114300</xdr:rowOff>
    </xdr:from>
    <xdr:to>
      <xdr:col>98</xdr:col>
      <xdr:colOff>38100</xdr:colOff>
      <xdr:row>86</xdr:row>
      <xdr:rowOff>44450</xdr:rowOff>
    </xdr:to>
    <xdr:sp macro="" textlink="">
      <xdr:nvSpPr>
        <xdr:cNvPr id="607" name="フローチャート: 判断 606">
          <a:extLst>
            <a:ext uri="{FF2B5EF4-FFF2-40B4-BE49-F238E27FC236}">
              <a16:creationId xmlns:a16="http://schemas.microsoft.com/office/drawing/2014/main" id="{2F33873D-01FB-4BCE-B1C6-4DAC819BE89E}"/>
            </a:ext>
          </a:extLst>
        </xdr:cNvPr>
        <xdr:cNvSpPr/>
      </xdr:nvSpPr>
      <xdr:spPr>
        <a:xfrm>
          <a:off x="18605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912D23D-9693-4B5C-A5AB-70B3B3A279F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11278C9E-BED4-4829-BB87-86016F7FB9D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6A3D4486-13B8-4AD7-B4EC-5DD6119B9F8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C39B0E81-EAB0-4CCD-8CE2-E25F793F83E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36DEA657-C743-4322-819D-E39DB1B62D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71120</xdr:rowOff>
    </xdr:from>
    <xdr:to>
      <xdr:col>116</xdr:col>
      <xdr:colOff>114300</xdr:colOff>
      <xdr:row>86</xdr:row>
      <xdr:rowOff>1270</xdr:rowOff>
    </xdr:to>
    <xdr:sp macro="" textlink="">
      <xdr:nvSpPr>
        <xdr:cNvPr id="613" name="楕円 612">
          <a:extLst>
            <a:ext uri="{FF2B5EF4-FFF2-40B4-BE49-F238E27FC236}">
              <a16:creationId xmlns:a16="http://schemas.microsoft.com/office/drawing/2014/main" id="{8886F1F4-5541-49D0-AE2B-885A70B1D9FC}"/>
            </a:ext>
          </a:extLst>
        </xdr:cNvPr>
        <xdr:cNvSpPr/>
      </xdr:nvSpPr>
      <xdr:spPr>
        <a:xfrm>
          <a:off x="22110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49547</xdr:rowOff>
    </xdr:from>
    <xdr:ext cx="469744" cy="259045"/>
    <xdr:sp macro="" textlink="">
      <xdr:nvSpPr>
        <xdr:cNvPr id="614" name="【消防施設】&#10;一人当たり面積該当値テキスト">
          <a:extLst>
            <a:ext uri="{FF2B5EF4-FFF2-40B4-BE49-F238E27FC236}">
              <a16:creationId xmlns:a16="http://schemas.microsoft.com/office/drawing/2014/main" id="{11B38C17-6617-4DED-9548-F8B208A61DA9}"/>
            </a:ext>
          </a:extLst>
        </xdr:cNvPr>
        <xdr:cNvSpPr txBox="1"/>
      </xdr:nvSpPr>
      <xdr:spPr>
        <a:xfrm>
          <a:off x="22199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76200</xdr:rowOff>
    </xdr:from>
    <xdr:to>
      <xdr:col>112</xdr:col>
      <xdr:colOff>38100</xdr:colOff>
      <xdr:row>86</xdr:row>
      <xdr:rowOff>6350</xdr:rowOff>
    </xdr:to>
    <xdr:sp macro="" textlink="">
      <xdr:nvSpPr>
        <xdr:cNvPr id="615" name="楕円 614">
          <a:extLst>
            <a:ext uri="{FF2B5EF4-FFF2-40B4-BE49-F238E27FC236}">
              <a16:creationId xmlns:a16="http://schemas.microsoft.com/office/drawing/2014/main" id="{00D8C5DD-4D9B-48E5-88CC-E1E61611DFC5}"/>
            </a:ext>
          </a:extLst>
        </xdr:cNvPr>
        <xdr:cNvSpPr/>
      </xdr:nvSpPr>
      <xdr:spPr>
        <a:xfrm>
          <a:off x="212725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121920</xdr:rowOff>
    </xdr:from>
    <xdr:to>
      <xdr:col>116</xdr:col>
      <xdr:colOff>63500</xdr:colOff>
      <xdr:row>85</xdr:row>
      <xdr:rowOff>127000</xdr:rowOff>
    </xdr:to>
    <xdr:cxnSp macro="">
      <xdr:nvCxnSpPr>
        <xdr:cNvPr id="616" name="直線コネクタ 615">
          <a:extLst>
            <a:ext uri="{FF2B5EF4-FFF2-40B4-BE49-F238E27FC236}">
              <a16:creationId xmlns:a16="http://schemas.microsoft.com/office/drawing/2014/main" id="{2B8CCB9E-7214-4ECB-8FE0-168B73B67929}"/>
            </a:ext>
          </a:extLst>
        </xdr:cNvPr>
        <xdr:cNvCxnSpPr/>
      </xdr:nvCxnSpPr>
      <xdr:spPr>
        <a:xfrm flipV="1">
          <a:off x="21323300" y="146951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83820</xdr:rowOff>
    </xdr:from>
    <xdr:to>
      <xdr:col>107</xdr:col>
      <xdr:colOff>101600</xdr:colOff>
      <xdr:row>86</xdr:row>
      <xdr:rowOff>13970</xdr:rowOff>
    </xdr:to>
    <xdr:sp macro="" textlink="">
      <xdr:nvSpPr>
        <xdr:cNvPr id="617" name="楕円 616">
          <a:extLst>
            <a:ext uri="{FF2B5EF4-FFF2-40B4-BE49-F238E27FC236}">
              <a16:creationId xmlns:a16="http://schemas.microsoft.com/office/drawing/2014/main" id="{9A40B5C5-2ED3-4690-921A-279AF6142E61}"/>
            </a:ext>
          </a:extLst>
        </xdr:cNvPr>
        <xdr:cNvSpPr/>
      </xdr:nvSpPr>
      <xdr:spPr>
        <a:xfrm>
          <a:off x="203835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127000</xdr:rowOff>
    </xdr:from>
    <xdr:to>
      <xdr:col>111</xdr:col>
      <xdr:colOff>177800</xdr:colOff>
      <xdr:row>85</xdr:row>
      <xdr:rowOff>134620</xdr:rowOff>
    </xdr:to>
    <xdr:cxnSp macro="">
      <xdr:nvCxnSpPr>
        <xdr:cNvPr id="618" name="直線コネクタ 617">
          <a:extLst>
            <a:ext uri="{FF2B5EF4-FFF2-40B4-BE49-F238E27FC236}">
              <a16:creationId xmlns:a16="http://schemas.microsoft.com/office/drawing/2014/main" id="{F1782F30-CF76-456B-A36B-089687FF2BEC}"/>
            </a:ext>
          </a:extLst>
        </xdr:cNvPr>
        <xdr:cNvCxnSpPr/>
      </xdr:nvCxnSpPr>
      <xdr:spPr>
        <a:xfrm flipV="1">
          <a:off x="20434300" y="14700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81280</xdr:rowOff>
    </xdr:from>
    <xdr:to>
      <xdr:col>102</xdr:col>
      <xdr:colOff>165100</xdr:colOff>
      <xdr:row>86</xdr:row>
      <xdr:rowOff>11430</xdr:rowOff>
    </xdr:to>
    <xdr:sp macro="" textlink="">
      <xdr:nvSpPr>
        <xdr:cNvPr id="619" name="楕円 618">
          <a:extLst>
            <a:ext uri="{FF2B5EF4-FFF2-40B4-BE49-F238E27FC236}">
              <a16:creationId xmlns:a16="http://schemas.microsoft.com/office/drawing/2014/main" id="{F445D4E4-8FA4-4159-A2A4-59E56FCCC06A}"/>
            </a:ext>
          </a:extLst>
        </xdr:cNvPr>
        <xdr:cNvSpPr/>
      </xdr:nvSpPr>
      <xdr:spPr>
        <a:xfrm>
          <a:off x="194945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132080</xdr:rowOff>
    </xdr:from>
    <xdr:to>
      <xdr:col>107</xdr:col>
      <xdr:colOff>50800</xdr:colOff>
      <xdr:row>85</xdr:row>
      <xdr:rowOff>134620</xdr:rowOff>
    </xdr:to>
    <xdr:cxnSp macro="">
      <xdr:nvCxnSpPr>
        <xdr:cNvPr id="620" name="直線コネクタ 619">
          <a:extLst>
            <a:ext uri="{FF2B5EF4-FFF2-40B4-BE49-F238E27FC236}">
              <a16:creationId xmlns:a16="http://schemas.microsoft.com/office/drawing/2014/main" id="{FBFE45BB-44E2-4AF9-8C18-CE778F1F588C}"/>
            </a:ext>
          </a:extLst>
        </xdr:cNvPr>
        <xdr:cNvCxnSpPr/>
      </xdr:nvCxnSpPr>
      <xdr:spPr>
        <a:xfrm>
          <a:off x="19545300" y="147053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69850</xdr:rowOff>
    </xdr:from>
    <xdr:to>
      <xdr:col>98</xdr:col>
      <xdr:colOff>38100</xdr:colOff>
      <xdr:row>86</xdr:row>
      <xdr:rowOff>0</xdr:rowOff>
    </xdr:to>
    <xdr:sp macro="" textlink="">
      <xdr:nvSpPr>
        <xdr:cNvPr id="621" name="楕円 620">
          <a:extLst>
            <a:ext uri="{FF2B5EF4-FFF2-40B4-BE49-F238E27FC236}">
              <a16:creationId xmlns:a16="http://schemas.microsoft.com/office/drawing/2014/main" id="{82FF31E8-5172-4E51-BF0E-8910F09219E3}"/>
            </a:ext>
          </a:extLst>
        </xdr:cNvPr>
        <xdr:cNvSpPr/>
      </xdr:nvSpPr>
      <xdr:spPr>
        <a:xfrm>
          <a:off x="18605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120650</xdr:rowOff>
    </xdr:from>
    <xdr:to>
      <xdr:col>102</xdr:col>
      <xdr:colOff>114300</xdr:colOff>
      <xdr:row>85</xdr:row>
      <xdr:rowOff>132080</xdr:rowOff>
    </xdr:to>
    <xdr:cxnSp macro="">
      <xdr:nvCxnSpPr>
        <xdr:cNvPr id="622" name="直線コネクタ 621">
          <a:extLst>
            <a:ext uri="{FF2B5EF4-FFF2-40B4-BE49-F238E27FC236}">
              <a16:creationId xmlns:a16="http://schemas.microsoft.com/office/drawing/2014/main" id="{9C4D084C-247D-439E-8D6D-AB96476FADE7}"/>
            </a:ext>
          </a:extLst>
        </xdr:cNvPr>
        <xdr:cNvCxnSpPr/>
      </xdr:nvCxnSpPr>
      <xdr:spPr>
        <a:xfrm>
          <a:off x="18656300" y="14693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120666</xdr:rowOff>
    </xdr:from>
    <xdr:ext cx="469744" cy="259045"/>
    <xdr:sp macro="" textlink="">
      <xdr:nvSpPr>
        <xdr:cNvPr id="623" name="n_1aveValue【消防施設】&#10;一人当たり面積">
          <a:extLst>
            <a:ext uri="{FF2B5EF4-FFF2-40B4-BE49-F238E27FC236}">
              <a16:creationId xmlns:a16="http://schemas.microsoft.com/office/drawing/2014/main" id="{D6F3F3E5-89D3-4658-B41A-AF9AE1C52548}"/>
            </a:ext>
          </a:extLst>
        </xdr:cNvPr>
        <xdr:cNvSpPr txBox="1"/>
      </xdr:nvSpPr>
      <xdr:spPr>
        <a:xfrm>
          <a:off x="21075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624" name="n_2aveValue【消防施設】&#10;一人当たり面積">
          <a:extLst>
            <a:ext uri="{FF2B5EF4-FFF2-40B4-BE49-F238E27FC236}">
              <a16:creationId xmlns:a16="http://schemas.microsoft.com/office/drawing/2014/main" id="{46158B46-7429-47D8-912B-8F587BAEC343}"/>
            </a:ext>
          </a:extLst>
        </xdr:cNvPr>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36847</xdr:rowOff>
    </xdr:from>
    <xdr:ext cx="469744" cy="259045"/>
    <xdr:sp macro="" textlink="">
      <xdr:nvSpPr>
        <xdr:cNvPr id="625" name="n_3aveValue【消防施設】&#10;一人当たり面積">
          <a:extLst>
            <a:ext uri="{FF2B5EF4-FFF2-40B4-BE49-F238E27FC236}">
              <a16:creationId xmlns:a16="http://schemas.microsoft.com/office/drawing/2014/main" id="{78E4873C-DA32-487E-9B9F-6F179083ED91}"/>
            </a:ext>
          </a:extLst>
        </xdr:cNvPr>
        <xdr:cNvSpPr txBox="1"/>
      </xdr:nvSpPr>
      <xdr:spPr>
        <a:xfrm>
          <a:off x="193104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35577</xdr:rowOff>
    </xdr:from>
    <xdr:ext cx="469744" cy="259045"/>
    <xdr:sp macro="" textlink="">
      <xdr:nvSpPr>
        <xdr:cNvPr id="626" name="n_4aveValue【消防施設】&#10;一人当たり面積">
          <a:extLst>
            <a:ext uri="{FF2B5EF4-FFF2-40B4-BE49-F238E27FC236}">
              <a16:creationId xmlns:a16="http://schemas.microsoft.com/office/drawing/2014/main" id="{3E1F47B0-0AA9-4B62-9807-ECD2B5DCE94B}"/>
            </a:ext>
          </a:extLst>
        </xdr:cNvPr>
        <xdr:cNvSpPr txBox="1"/>
      </xdr:nvSpPr>
      <xdr:spPr>
        <a:xfrm>
          <a:off x="18421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168927</xdr:rowOff>
    </xdr:from>
    <xdr:ext cx="469744" cy="259045"/>
    <xdr:sp macro="" textlink="">
      <xdr:nvSpPr>
        <xdr:cNvPr id="627" name="n_1mainValue【消防施設】&#10;一人当たり面積">
          <a:extLst>
            <a:ext uri="{FF2B5EF4-FFF2-40B4-BE49-F238E27FC236}">
              <a16:creationId xmlns:a16="http://schemas.microsoft.com/office/drawing/2014/main" id="{CB90AE74-D4C0-48C3-A3F9-FF2FAA9C7BCC}"/>
            </a:ext>
          </a:extLst>
        </xdr:cNvPr>
        <xdr:cNvSpPr txBox="1"/>
      </xdr:nvSpPr>
      <xdr:spPr>
        <a:xfrm>
          <a:off x="21075727" y="1474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5097</xdr:rowOff>
    </xdr:from>
    <xdr:ext cx="469744" cy="259045"/>
    <xdr:sp macro="" textlink="">
      <xdr:nvSpPr>
        <xdr:cNvPr id="628" name="n_2mainValue【消防施設】&#10;一人当たり面積">
          <a:extLst>
            <a:ext uri="{FF2B5EF4-FFF2-40B4-BE49-F238E27FC236}">
              <a16:creationId xmlns:a16="http://schemas.microsoft.com/office/drawing/2014/main" id="{BDD5A2E6-9B46-4ADB-BC22-A63CDFDE9A2F}"/>
            </a:ext>
          </a:extLst>
        </xdr:cNvPr>
        <xdr:cNvSpPr txBox="1"/>
      </xdr:nvSpPr>
      <xdr:spPr>
        <a:xfrm>
          <a:off x="20199427" y="1474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27957</xdr:rowOff>
    </xdr:from>
    <xdr:ext cx="469744" cy="259045"/>
    <xdr:sp macro="" textlink="">
      <xdr:nvSpPr>
        <xdr:cNvPr id="629" name="n_3mainValue【消防施設】&#10;一人当たり面積">
          <a:extLst>
            <a:ext uri="{FF2B5EF4-FFF2-40B4-BE49-F238E27FC236}">
              <a16:creationId xmlns:a16="http://schemas.microsoft.com/office/drawing/2014/main" id="{D88D3137-7B51-4BE0-9BA6-26BBB342D98B}"/>
            </a:ext>
          </a:extLst>
        </xdr:cNvPr>
        <xdr:cNvSpPr txBox="1"/>
      </xdr:nvSpPr>
      <xdr:spPr>
        <a:xfrm>
          <a:off x="19310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16527</xdr:rowOff>
    </xdr:from>
    <xdr:ext cx="469744" cy="259045"/>
    <xdr:sp macro="" textlink="">
      <xdr:nvSpPr>
        <xdr:cNvPr id="630" name="n_4mainValue【消防施設】&#10;一人当たり面積">
          <a:extLst>
            <a:ext uri="{FF2B5EF4-FFF2-40B4-BE49-F238E27FC236}">
              <a16:creationId xmlns:a16="http://schemas.microsoft.com/office/drawing/2014/main" id="{9F5A7C3A-F952-4466-A699-275028514E8D}"/>
            </a:ext>
          </a:extLst>
        </xdr:cNvPr>
        <xdr:cNvSpPr txBox="1"/>
      </xdr:nvSpPr>
      <xdr:spPr>
        <a:xfrm>
          <a:off x="18421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id="{CE7B8496-EA10-4AE7-BA4B-38821C6C0E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id="{7FDC2C5B-2C85-4D42-A82C-97041239C02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id="{54B53BF0-8157-4EAE-BF59-8ED1FF4B7AD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id="{8DDF2EFF-935A-4EF7-B567-F8FA49EDDF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id="{2E5043FC-D833-4FC0-BCC1-A300BAF683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id="{9D31C372-3AEF-4F41-B4AE-633FDBCDD9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id="{F2F6E104-7432-44E6-99B5-E611ADBD06A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id="{887F2AFA-60DB-40A3-9200-CF5C1AAA1B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id="{0A3D01F7-CA6C-4950-9ADC-481BB82A58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id="{5645DE00-EDC0-41CE-AAD0-2EA8B50C757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2CB3A06B-5E43-4140-B46A-B93130D99D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2" name="直線コネクタ 641">
          <a:extLst>
            <a:ext uri="{FF2B5EF4-FFF2-40B4-BE49-F238E27FC236}">
              <a16:creationId xmlns:a16="http://schemas.microsoft.com/office/drawing/2014/main" id="{CC71B3F4-2803-4A18-89BD-8A7272B4285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3" name="テキスト ボックス 642">
          <a:extLst>
            <a:ext uri="{FF2B5EF4-FFF2-40B4-BE49-F238E27FC236}">
              <a16:creationId xmlns:a16="http://schemas.microsoft.com/office/drawing/2014/main" id="{F213C445-BB33-4DFF-A0A0-D89283C50F2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4" name="直線コネクタ 643">
          <a:extLst>
            <a:ext uri="{FF2B5EF4-FFF2-40B4-BE49-F238E27FC236}">
              <a16:creationId xmlns:a16="http://schemas.microsoft.com/office/drawing/2014/main" id="{21CF414F-02BD-43B8-9634-E1AEA76835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5" name="テキスト ボックス 644">
          <a:extLst>
            <a:ext uri="{FF2B5EF4-FFF2-40B4-BE49-F238E27FC236}">
              <a16:creationId xmlns:a16="http://schemas.microsoft.com/office/drawing/2014/main" id="{FC214FED-B7D7-4783-B13A-4DC316C8CCC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6" name="直線コネクタ 645">
          <a:extLst>
            <a:ext uri="{FF2B5EF4-FFF2-40B4-BE49-F238E27FC236}">
              <a16:creationId xmlns:a16="http://schemas.microsoft.com/office/drawing/2014/main" id="{EF43DE2C-6D08-493F-8B11-2B1D3254A9C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7" name="テキスト ボックス 646">
          <a:extLst>
            <a:ext uri="{FF2B5EF4-FFF2-40B4-BE49-F238E27FC236}">
              <a16:creationId xmlns:a16="http://schemas.microsoft.com/office/drawing/2014/main" id="{A640CB34-1DB7-4735-98C5-502989A22EA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8" name="直線コネクタ 647">
          <a:extLst>
            <a:ext uri="{FF2B5EF4-FFF2-40B4-BE49-F238E27FC236}">
              <a16:creationId xmlns:a16="http://schemas.microsoft.com/office/drawing/2014/main" id="{6C46128B-9C5B-4E4D-9CD9-965906BB287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9" name="テキスト ボックス 648">
          <a:extLst>
            <a:ext uri="{FF2B5EF4-FFF2-40B4-BE49-F238E27FC236}">
              <a16:creationId xmlns:a16="http://schemas.microsoft.com/office/drawing/2014/main" id="{126F14C1-87B0-4538-A967-C5AB4810A60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0" name="直線コネクタ 649">
          <a:extLst>
            <a:ext uri="{FF2B5EF4-FFF2-40B4-BE49-F238E27FC236}">
              <a16:creationId xmlns:a16="http://schemas.microsoft.com/office/drawing/2014/main" id="{8078C16E-2F0D-4202-A0FE-2ED4FE8B1D7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1" name="テキスト ボックス 650">
          <a:extLst>
            <a:ext uri="{FF2B5EF4-FFF2-40B4-BE49-F238E27FC236}">
              <a16:creationId xmlns:a16="http://schemas.microsoft.com/office/drawing/2014/main" id="{848C7C00-B067-47B2-8DC0-DBE534FED2D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2" name="直線コネクタ 651">
          <a:extLst>
            <a:ext uri="{FF2B5EF4-FFF2-40B4-BE49-F238E27FC236}">
              <a16:creationId xmlns:a16="http://schemas.microsoft.com/office/drawing/2014/main" id="{70FE60E1-3AC5-478D-88F1-3CEE774B69A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3" name="テキスト ボックス 652">
          <a:extLst>
            <a:ext uri="{FF2B5EF4-FFF2-40B4-BE49-F238E27FC236}">
              <a16:creationId xmlns:a16="http://schemas.microsoft.com/office/drawing/2014/main" id="{1EA86D92-5685-4C35-AA8D-C131A8BFAC6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79799AF4-346E-4DE9-B8BC-93F45A56F36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a:extLst>
            <a:ext uri="{FF2B5EF4-FFF2-40B4-BE49-F238E27FC236}">
              <a16:creationId xmlns:a16="http://schemas.microsoft.com/office/drawing/2014/main" id="{DEF75CDE-16E3-4385-A12E-796A5D3BE9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656" name="直線コネクタ 655">
          <a:extLst>
            <a:ext uri="{FF2B5EF4-FFF2-40B4-BE49-F238E27FC236}">
              <a16:creationId xmlns:a16="http://schemas.microsoft.com/office/drawing/2014/main" id="{ADD115D8-360A-44C9-B225-FB6541F61B54}"/>
            </a:ext>
          </a:extLst>
        </xdr:cNvPr>
        <xdr:cNvCxnSpPr/>
      </xdr:nvCxnSpPr>
      <xdr:spPr>
        <a:xfrm flipV="1">
          <a:off x="16318864" y="17141189"/>
          <a:ext cx="0" cy="150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657" name="【庁舎】&#10;有形固定資産減価償却率最小値テキスト">
          <a:extLst>
            <a:ext uri="{FF2B5EF4-FFF2-40B4-BE49-F238E27FC236}">
              <a16:creationId xmlns:a16="http://schemas.microsoft.com/office/drawing/2014/main" id="{9E1D584F-0C80-46AF-B8AF-565792B511D8}"/>
            </a:ext>
          </a:extLst>
        </xdr:cNvPr>
        <xdr:cNvSpPr txBox="1"/>
      </xdr:nvSpPr>
      <xdr:spPr>
        <a:xfrm>
          <a:off x="16357600" y="1865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658" name="直線コネクタ 657">
          <a:extLst>
            <a:ext uri="{FF2B5EF4-FFF2-40B4-BE49-F238E27FC236}">
              <a16:creationId xmlns:a16="http://schemas.microsoft.com/office/drawing/2014/main" id="{62ECBB61-0F7B-4900-88E5-B8E87F9A5EF4}"/>
            </a:ext>
          </a:extLst>
        </xdr:cNvPr>
        <xdr:cNvCxnSpPr/>
      </xdr:nvCxnSpPr>
      <xdr:spPr>
        <a:xfrm>
          <a:off x="16230600" y="1864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59" name="【庁舎】&#10;有形固定資産減価償却率最大値テキスト">
          <a:extLst>
            <a:ext uri="{FF2B5EF4-FFF2-40B4-BE49-F238E27FC236}">
              <a16:creationId xmlns:a16="http://schemas.microsoft.com/office/drawing/2014/main" id="{8CD564BA-F41D-4692-96B5-B9E9A1FAA944}"/>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60" name="直線コネクタ 659">
          <a:extLst>
            <a:ext uri="{FF2B5EF4-FFF2-40B4-BE49-F238E27FC236}">
              <a16:creationId xmlns:a16="http://schemas.microsoft.com/office/drawing/2014/main" id="{51E65D88-75CA-410A-8D1B-9966C71FB8F4}"/>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72770</xdr:rowOff>
    </xdr:from>
    <xdr:ext cx="405111" cy="259045"/>
    <xdr:sp macro="" textlink="">
      <xdr:nvSpPr>
        <xdr:cNvPr id="661" name="【庁舎】&#10;有形固定資産減価償却率平均値テキスト">
          <a:extLst>
            <a:ext uri="{FF2B5EF4-FFF2-40B4-BE49-F238E27FC236}">
              <a16:creationId xmlns:a16="http://schemas.microsoft.com/office/drawing/2014/main" id="{98D365D3-9102-4A39-902B-D137D1A96EFD}"/>
            </a:ext>
          </a:extLst>
        </xdr:cNvPr>
        <xdr:cNvSpPr txBox="1"/>
      </xdr:nvSpPr>
      <xdr:spPr>
        <a:xfrm>
          <a:off x="16357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662" name="フローチャート: 判断 661">
          <a:extLst>
            <a:ext uri="{FF2B5EF4-FFF2-40B4-BE49-F238E27FC236}">
              <a16:creationId xmlns:a16="http://schemas.microsoft.com/office/drawing/2014/main" id="{459D5E71-958C-470E-AE3A-116C8C2917FB}"/>
            </a:ext>
          </a:extLst>
        </xdr:cNvPr>
        <xdr:cNvSpPr/>
      </xdr:nvSpPr>
      <xdr:spPr>
        <a:xfrm>
          <a:off x="16268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63" name="フローチャート: 判断 662">
          <a:extLst>
            <a:ext uri="{FF2B5EF4-FFF2-40B4-BE49-F238E27FC236}">
              <a16:creationId xmlns:a16="http://schemas.microsoft.com/office/drawing/2014/main" id="{CFA64FD3-5AF8-48E8-AE71-911C68C3C28B}"/>
            </a:ext>
          </a:extLst>
        </xdr:cNvPr>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664" name="フローチャート: 判断 663">
          <a:extLst>
            <a:ext uri="{FF2B5EF4-FFF2-40B4-BE49-F238E27FC236}">
              <a16:creationId xmlns:a16="http://schemas.microsoft.com/office/drawing/2014/main" id="{06F17E57-9F2F-489C-AED6-372892CF52F6}"/>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65" name="フローチャート: 判断 664">
          <a:extLst>
            <a:ext uri="{FF2B5EF4-FFF2-40B4-BE49-F238E27FC236}">
              <a16:creationId xmlns:a16="http://schemas.microsoft.com/office/drawing/2014/main" id="{8E10C990-9045-4500-8269-C4E8E393C29B}"/>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666" name="フローチャート: 判断 665">
          <a:extLst>
            <a:ext uri="{FF2B5EF4-FFF2-40B4-BE49-F238E27FC236}">
              <a16:creationId xmlns:a16="http://schemas.microsoft.com/office/drawing/2014/main" id="{F0C127FC-6CA0-46FF-AE24-6DE2B7828A0A}"/>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E15284DC-5F68-47D0-AF5B-1F01BA21F1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E69BBD1A-A55F-40D7-A435-EEF810334E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8846F2DE-1B5C-4A45-BAEA-B348B2F8576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7CD208F7-AAED-4EEB-911C-D4B40C99BC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B58F06C8-F131-45E2-9F94-568F6A8DC3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80918</xdr:rowOff>
    </xdr:from>
    <xdr:to>
      <xdr:col>85</xdr:col>
      <xdr:colOff>177800</xdr:colOff>
      <xdr:row>106</xdr:row>
      <xdr:rowOff>11068</xdr:rowOff>
    </xdr:to>
    <xdr:sp macro="" textlink="">
      <xdr:nvSpPr>
        <xdr:cNvPr id="672" name="楕円 671">
          <a:extLst>
            <a:ext uri="{FF2B5EF4-FFF2-40B4-BE49-F238E27FC236}">
              <a16:creationId xmlns:a16="http://schemas.microsoft.com/office/drawing/2014/main" id="{1E13FCD2-FDE9-472C-BDAA-797D8B9FFA8D}"/>
            </a:ext>
          </a:extLst>
        </xdr:cNvPr>
        <xdr:cNvSpPr/>
      </xdr:nvSpPr>
      <xdr:spPr>
        <a:xfrm>
          <a:off x="162687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59345</xdr:rowOff>
    </xdr:from>
    <xdr:ext cx="405111" cy="259045"/>
    <xdr:sp macro="" textlink="">
      <xdr:nvSpPr>
        <xdr:cNvPr id="673" name="【庁舎】&#10;有形固定資産減価償却率該当値テキスト">
          <a:extLst>
            <a:ext uri="{FF2B5EF4-FFF2-40B4-BE49-F238E27FC236}">
              <a16:creationId xmlns:a16="http://schemas.microsoft.com/office/drawing/2014/main" id="{C1BC075D-5E34-4D25-A4B2-94210B7C5D0E}"/>
            </a:ext>
          </a:extLst>
        </xdr:cNvPr>
        <xdr:cNvSpPr txBox="1"/>
      </xdr:nvSpPr>
      <xdr:spPr>
        <a:xfrm>
          <a:off x="16357600"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674" name="楕円 673">
          <a:extLst>
            <a:ext uri="{FF2B5EF4-FFF2-40B4-BE49-F238E27FC236}">
              <a16:creationId xmlns:a16="http://schemas.microsoft.com/office/drawing/2014/main" id="{D7DB555B-8683-4519-A0CA-E33B1CB3EE30}"/>
            </a:ext>
          </a:extLst>
        </xdr:cNvPr>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99061</xdr:rowOff>
    </xdr:from>
    <xdr:to>
      <xdr:col>85</xdr:col>
      <xdr:colOff>127000</xdr:colOff>
      <xdr:row>105</xdr:row>
      <xdr:rowOff>131718</xdr:rowOff>
    </xdr:to>
    <xdr:cxnSp macro="">
      <xdr:nvCxnSpPr>
        <xdr:cNvPr id="675" name="直線コネクタ 674">
          <a:extLst>
            <a:ext uri="{FF2B5EF4-FFF2-40B4-BE49-F238E27FC236}">
              <a16:creationId xmlns:a16="http://schemas.microsoft.com/office/drawing/2014/main" id="{E8ABB0D9-1226-4122-B89B-71F3BF23A5A8}"/>
            </a:ext>
          </a:extLst>
        </xdr:cNvPr>
        <xdr:cNvCxnSpPr/>
      </xdr:nvCxnSpPr>
      <xdr:spPr>
        <a:xfrm>
          <a:off x="15481300" y="181013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76" name="楕円 675">
          <a:extLst>
            <a:ext uri="{FF2B5EF4-FFF2-40B4-BE49-F238E27FC236}">
              <a16:creationId xmlns:a16="http://schemas.microsoft.com/office/drawing/2014/main" id="{CE4F7392-6E10-4595-96DF-8547D5808356}"/>
            </a:ext>
          </a:extLst>
        </xdr:cNvPr>
        <xdr:cNvSpPr/>
      </xdr:nvSpPr>
      <xdr:spPr>
        <a:xfrm>
          <a:off x="14541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66402</xdr:rowOff>
    </xdr:from>
    <xdr:to>
      <xdr:col>81</xdr:col>
      <xdr:colOff>50800</xdr:colOff>
      <xdr:row>105</xdr:row>
      <xdr:rowOff>99061</xdr:rowOff>
    </xdr:to>
    <xdr:cxnSp macro="">
      <xdr:nvCxnSpPr>
        <xdr:cNvPr id="677" name="直線コネクタ 676">
          <a:extLst>
            <a:ext uri="{FF2B5EF4-FFF2-40B4-BE49-F238E27FC236}">
              <a16:creationId xmlns:a16="http://schemas.microsoft.com/office/drawing/2014/main" id="{E9359232-01C3-4672-BFB5-6F3639086A89}"/>
            </a:ext>
          </a:extLst>
        </xdr:cNvPr>
        <xdr:cNvCxnSpPr/>
      </xdr:nvCxnSpPr>
      <xdr:spPr>
        <a:xfrm>
          <a:off x="14592300" y="180686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154395</xdr:rowOff>
    </xdr:from>
    <xdr:to>
      <xdr:col>72</xdr:col>
      <xdr:colOff>38100</xdr:colOff>
      <xdr:row>105</xdr:row>
      <xdr:rowOff>84545</xdr:rowOff>
    </xdr:to>
    <xdr:sp macro="" textlink="">
      <xdr:nvSpPr>
        <xdr:cNvPr id="678" name="楕円 677">
          <a:extLst>
            <a:ext uri="{FF2B5EF4-FFF2-40B4-BE49-F238E27FC236}">
              <a16:creationId xmlns:a16="http://schemas.microsoft.com/office/drawing/2014/main" id="{83DC6859-D746-48FF-9D14-E23174CEE6DE}"/>
            </a:ext>
          </a:extLst>
        </xdr:cNvPr>
        <xdr:cNvSpPr/>
      </xdr:nvSpPr>
      <xdr:spPr>
        <a:xfrm>
          <a:off x="13652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33745</xdr:rowOff>
    </xdr:from>
    <xdr:to>
      <xdr:col>76</xdr:col>
      <xdr:colOff>114300</xdr:colOff>
      <xdr:row>105</xdr:row>
      <xdr:rowOff>66402</xdr:rowOff>
    </xdr:to>
    <xdr:cxnSp macro="">
      <xdr:nvCxnSpPr>
        <xdr:cNvPr id="679" name="直線コネクタ 678">
          <a:extLst>
            <a:ext uri="{FF2B5EF4-FFF2-40B4-BE49-F238E27FC236}">
              <a16:creationId xmlns:a16="http://schemas.microsoft.com/office/drawing/2014/main" id="{D0659F10-E721-4A95-886A-E74553A1ACCF}"/>
            </a:ext>
          </a:extLst>
        </xdr:cNvPr>
        <xdr:cNvCxnSpPr/>
      </xdr:nvCxnSpPr>
      <xdr:spPr>
        <a:xfrm>
          <a:off x="13703300" y="180359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121738</xdr:rowOff>
    </xdr:from>
    <xdr:to>
      <xdr:col>67</xdr:col>
      <xdr:colOff>101600</xdr:colOff>
      <xdr:row>105</xdr:row>
      <xdr:rowOff>51888</xdr:rowOff>
    </xdr:to>
    <xdr:sp macro="" textlink="">
      <xdr:nvSpPr>
        <xdr:cNvPr id="680" name="楕円 679">
          <a:extLst>
            <a:ext uri="{FF2B5EF4-FFF2-40B4-BE49-F238E27FC236}">
              <a16:creationId xmlns:a16="http://schemas.microsoft.com/office/drawing/2014/main" id="{E77DEF3A-3B39-44D9-AF4B-8FD1BFAEAA4D}"/>
            </a:ext>
          </a:extLst>
        </xdr:cNvPr>
        <xdr:cNvSpPr/>
      </xdr:nvSpPr>
      <xdr:spPr>
        <a:xfrm>
          <a:off x="12763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xdr:rowOff>
    </xdr:from>
    <xdr:to>
      <xdr:col>71</xdr:col>
      <xdr:colOff>177800</xdr:colOff>
      <xdr:row>105</xdr:row>
      <xdr:rowOff>33745</xdr:rowOff>
    </xdr:to>
    <xdr:cxnSp macro="">
      <xdr:nvCxnSpPr>
        <xdr:cNvPr id="681" name="直線コネクタ 680">
          <a:extLst>
            <a:ext uri="{FF2B5EF4-FFF2-40B4-BE49-F238E27FC236}">
              <a16:creationId xmlns:a16="http://schemas.microsoft.com/office/drawing/2014/main" id="{71E0A976-A117-4EC2-B8D7-4E079A03F081}"/>
            </a:ext>
          </a:extLst>
        </xdr:cNvPr>
        <xdr:cNvCxnSpPr/>
      </xdr:nvCxnSpPr>
      <xdr:spPr>
        <a:xfrm>
          <a:off x="12814300" y="180033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682" name="n_1aveValue【庁舎】&#10;有形固定資産減価償却率">
          <a:extLst>
            <a:ext uri="{FF2B5EF4-FFF2-40B4-BE49-F238E27FC236}">
              <a16:creationId xmlns:a16="http://schemas.microsoft.com/office/drawing/2014/main" id="{2CE910DC-8C11-4132-89D5-693101C603BA}"/>
            </a:ext>
          </a:extLst>
        </xdr:cNvPr>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683" name="n_2aveValue【庁舎】&#10;有形固定資産減価償却率">
          <a:extLst>
            <a:ext uri="{FF2B5EF4-FFF2-40B4-BE49-F238E27FC236}">
              <a16:creationId xmlns:a16="http://schemas.microsoft.com/office/drawing/2014/main" id="{5759CDED-F4B3-4B8D-B03C-5420CD700B56}"/>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4" name="n_3aveValue【庁舎】&#10;有形固定資産減価償却率">
          <a:extLst>
            <a:ext uri="{FF2B5EF4-FFF2-40B4-BE49-F238E27FC236}">
              <a16:creationId xmlns:a16="http://schemas.microsoft.com/office/drawing/2014/main" id="{86881C20-3F76-43C2-A0DB-351E9335D6D9}"/>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685" name="n_4aveValue【庁舎】&#10;有形固定資産減価償却率">
          <a:extLst>
            <a:ext uri="{FF2B5EF4-FFF2-40B4-BE49-F238E27FC236}">
              <a16:creationId xmlns:a16="http://schemas.microsoft.com/office/drawing/2014/main" id="{FE34890C-C010-411C-ABBD-7A448B0B82FC}"/>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140988</xdr:rowOff>
    </xdr:from>
    <xdr:ext cx="405111" cy="259045"/>
    <xdr:sp macro="" textlink="">
      <xdr:nvSpPr>
        <xdr:cNvPr id="686" name="n_1mainValue【庁舎】&#10;有形固定資産減価償却率">
          <a:extLst>
            <a:ext uri="{FF2B5EF4-FFF2-40B4-BE49-F238E27FC236}">
              <a16:creationId xmlns:a16="http://schemas.microsoft.com/office/drawing/2014/main" id="{A24B037B-B8AB-4274-9376-D3EF4633CECB}"/>
            </a:ext>
          </a:extLst>
        </xdr:cNvPr>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687" name="n_2mainValue【庁舎】&#10;有形固定資産減価償却率">
          <a:extLst>
            <a:ext uri="{FF2B5EF4-FFF2-40B4-BE49-F238E27FC236}">
              <a16:creationId xmlns:a16="http://schemas.microsoft.com/office/drawing/2014/main" id="{6118FDA1-ADFD-4AF1-A4AF-0C781515C68D}"/>
            </a:ext>
          </a:extLst>
        </xdr:cNvPr>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75672</xdr:rowOff>
    </xdr:from>
    <xdr:ext cx="405111" cy="259045"/>
    <xdr:sp macro="" textlink="">
      <xdr:nvSpPr>
        <xdr:cNvPr id="688" name="n_3mainValue【庁舎】&#10;有形固定資産減価償却率">
          <a:extLst>
            <a:ext uri="{FF2B5EF4-FFF2-40B4-BE49-F238E27FC236}">
              <a16:creationId xmlns:a16="http://schemas.microsoft.com/office/drawing/2014/main" id="{C753DBDF-874B-45A4-A167-91E91830C648}"/>
            </a:ext>
          </a:extLst>
        </xdr:cNvPr>
        <xdr:cNvSpPr txBox="1"/>
      </xdr:nvSpPr>
      <xdr:spPr>
        <a:xfrm>
          <a:off x="13500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89" name="n_4mainValue【庁舎】&#10;有形固定資産減価償却率">
          <a:extLst>
            <a:ext uri="{FF2B5EF4-FFF2-40B4-BE49-F238E27FC236}">
              <a16:creationId xmlns:a16="http://schemas.microsoft.com/office/drawing/2014/main" id="{C2814B10-4EDE-4F8D-8BC3-1EE5610A716F}"/>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F10B36D1-97A6-4436-97C1-7F31C6F3DC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2D135F6E-0197-4E5F-A8A0-86D33304BA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283E1331-EE8A-4C9B-802A-31C2A71816B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06D479F7-18C5-45DF-B1F0-416DC5EEE89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31B2A864-3FA5-4567-A481-80ABD49007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E5341AD4-FE7D-43CC-B71D-D68D2612F0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5B48CDD8-3DB7-489D-BDAD-0BC55B729F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D33FDF8B-FD19-41E1-BDCE-14BE18965A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E2CEC459-8741-480B-A85D-9357E57305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CE10F8CF-917D-4BC8-ABB8-737F413542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0" name="テキスト ボックス 699">
          <a:extLst>
            <a:ext uri="{FF2B5EF4-FFF2-40B4-BE49-F238E27FC236}">
              <a16:creationId xmlns:a16="http://schemas.microsoft.com/office/drawing/2014/main" id="{AF4A95EA-BA6F-404E-9396-9F243B49F50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01" name="直線コネクタ 700">
          <a:extLst>
            <a:ext uri="{FF2B5EF4-FFF2-40B4-BE49-F238E27FC236}">
              <a16:creationId xmlns:a16="http://schemas.microsoft.com/office/drawing/2014/main" id="{FD3DAA36-B915-4CCE-BE76-3369A2F3551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2" name="テキスト ボックス 701">
          <a:extLst>
            <a:ext uri="{FF2B5EF4-FFF2-40B4-BE49-F238E27FC236}">
              <a16:creationId xmlns:a16="http://schemas.microsoft.com/office/drawing/2014/main" id="{04913D0D-ACCA-4F29-B241-4FA5F5D318C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3" name="直線コネクタ 702">
          <a:extLst>
            <a:ext uri="{FF2B5EF4-FFF2-40B4-BE49-F238E27FC236}">
              <a16:creationId xmlns:a16="http://schemas.microsoft.com/office/drawing/2014/main" id="{5F9CC24D-B819-425A-9716-3BBCC1AFA6D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4" name="テキスト ボックス 703">
          <a:extLst>
            <a:ext uri="{FF2B5EF4-FFF2-40B4-BE49-F238E27FC236}">
              <a16:creationId xmlns:a16="http://schemas.microsoft.com/office/drawing/2014/main" id="{F2E27E3D-C6E9-4144-8796-2CE69B5F30A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5" name="直線コネクタ 704">
          <a:extLst>
            <a:ext uri="{FF2B5EF4-FFF2-40B4-BE49-F238E27FC236}">
              <a16:creationId xmlns:a16="http://schemas.microsoft.com/office/drawing/2014/main" id="{09D722B8-A898-4397-A2F2-7097F739895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6" name="テキスト ボックス 705">
          <a:extLst>
            <a:ext uri="{FF2B5EF4-FFF2-40B4-BE49-F238E27FC236}">
              <a16:creationId xmlns:a16="http://schemas.microsoft.com/office/drawing/2014/main" id="{13669FA3-FFAD-4C90-8900-C378E859FF3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7" name="直線コネクタ 706">
          <a:extLst>
            <a:ext uri="{FF2B5EF4-FFF2-40B4-BE49-F238E27FC236}">
              <a16:creationId xmlns:a16="http://schemas.microsoft.com/office/drawing/2014/main" id="{4905C8AE-DCF0-4C2D-AB0E-9D219C11EDF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8" name="テキスト ボックス 707">
          <a:extLst>
            <a:ext uri="{FF2B5EF4-FFF2-40B4-BE49-F238E27FC236}">
              <a16:creationId xmlns:a16="http://schemas.microsoft.com/office/drawing/2014/main" id="{3D142B63-592B-41A8-A6B6-AFB3BB76FDE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404F6FFA-8FC3-46E1-9FDD-30F3DB4D356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5706AEA6-1016-4443-9E0C-E0B79D5E019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5799E5A9-9D7A-4B8D-8E92-B589D54C6F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712" name="直線コネクタ 711">
          <a:extLst>
            <a:ext uri="{FF2B5EF4-FFF2-40B4-BE49-F238E27FC236}">
              <a16:creationId xmlns:a16="http://schemas.microsoft.com/office/drawing/2014/main" id="{DC2474EC-6262-48F4-A674-EC2279BB498D}"/>
            </a:ext>
          </a:extLst>
        </xdr:cNvPr>
        <xdr:cNvCxnSpPr/>
      </xdr:nvCxnSpPr>
      <xdr:spPr>
        <a:xfrm flipV="1">
          <a:off x="22160864" y="17273778"/>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13" name="【庁舎】&#10;一人当たり面積最小値テキスト">
          <a:extLst>
            <a:ext uri="{FF2B5EF4-FFF2-40B4-BE49-F238E27FC236}">
              <a16:creationId xmlns:a16="http://schemas.microsoft.com/office/drawing/2014/main" id="{C44EAAD5-48A6-4B91-A4C6-F46F2467C0A1}"/>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14" name="直線コネクタ 713">
          <a:extLst>
            <a:ext uri="{FF2B5EF4-FFF2-40B4-BE49-F238E27FC236}">
              <a16:creationId xmlns:a16="http://schemas.microsoft.com/office/drawing/2014/main" id="{BCE27D4A-24D5-407A-B3D7-8857462F3A25}"/>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715" name="【庁舎】&#10;一人当たり面積最大値テキスト">
          <a:extLst>
            <a:ext uri="{FF2B5EF4-FFF2-40B4-BE49-F238E27FC236}">
              <a16:creationId xmlns:a16="http://schemas.microsoft.com/office/drawing/2014/main" id="{8CDF3EC3-BB4A-425D-ADEB-0A214486EAF0}"/>
            </a:ext>
          </a:extLst>
        </xdr:cNvPr>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716" name="直線コネクタ 715">
          <a:extLst>
            <a:ext uri="{FF2B5EF4-FFF2-40B4-BE49-F238E27FC236}">
              <a16:creationId xmlns:a16="http://schemas.microsoft.com/office/drawing/2014/main" id="{4B7A2CE9-6442-44F1-9BA4-24EFFA317892}"/>
            </a:ext>
          </a:extLst>
        </xdr:cNvPr>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98569</xdr:rowOff>
    </xdr:from>
    <xdr:ext cx="469744" cy="259045"/>
    <xdr:sp macro="" textlink="">
      <xdr:nvSpPr>
        <xdr:cNvPr id="717" name="【庁舎】&#10;一人当たり面積平均値テキスト">
          <a:extLst>
            <a:ext uri="{FF2B5EF4-FFF2-40B4-BE49-F238E27FC236}">
              <a16:creationId xmlns:a16="http://schemas.microsoft.com/office/drawing/2014/main" id="{E831E176-0F95-49BE-8EDB-5DDF3FE384EC}"/>
            </a:ext>
          </a:extLst>
        </xdr:cNvPr>
        <xdr:cNvSpPr txBox="1"/>
      </xdr:nvSpPr>
      <xdr:spPr>
        <a:xfrm>
          <a:off x="22199600" y="17929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718" name="フローチャート: 判断 717">
          <a:extLst>
            <a:ext uri="{FF2B5EF4-FFF2-40B4-BE49-F238E27FC236}">
              <a16:creationId xmlns:a16="http://schemas.microsoft.com/office/drawing/2014/main" id="{12CD4ACF-3976-476E-A0B3-2BDDCE7415C5}"/>
            </a:ext>
          </a:extLst>
        </xdr:cNvPr>
        <xdr:cNvSpPr/>
      </xdr:nvSpPr>
      <xdr:spPr>
        <a:xfrm>
          <a:off x="22110700" y="180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719" name="フローチャート: 判断 718">
          <a:extLst>
            <a:ext uri="{FF2B5EF4-FFF2-40B4-BE49-F238E27FC236}">
              <a16:creationId xmlns:a16="http://schemas.microsoft.com/office/drawing/2014/main" id="{73BF8772-0AE0-4089-9257-E2D7AEA42504}"/>
            </a:ext>
          </a:extLst>
        </xdr:cNvPr>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160274</xdr:rowOff>
    </xdr:from>
    <xdr:to>
      <xdr:col>107</xdr:col>
      <xdr:colOff>101600</xdr:colOff>
      <xdr:row>106</xdr:row>
      <xdr:rowOff>90424</xdr:rowOff>
    </xdr:to>
    <xdr:sp macro="" textlink="">
      <xdr:nvSpPr>
        <xdr:cNvPr id="720" name="フローチャート: 判断 719">
          <a:extLst>
            <a:ext uri="{FF2B5EF4-FFF2-40B4-BE49-F238E27FC236}">
              <a16:creationId xmlns:a16="http://schemas.microsoft.com/office/drawing/2014/main" id="{CEE9039E-0746-4B38-8E71-84CF5BC8B9E4}"/>
            </a:ext>
          </a:extLst>
        </xdr:cNvPr>
        <xdr:cNvSpPr/>
      </xdr:nvSpPr>
      <xdr:spPr>
        <a:xfrm>
          <a:off x="20383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721" name="フローチャート: 判断 720">
          <a:extLst>
            <a:ext uri="{FF2B5EF4-FFF2-40B4-BE49-F238E27FC236}">
              <a16:creationId xmlns:a16="http://schemas.microsoft.com/office/drawing/2014/main" id="{850140AF-E478-4E4E-AD7F-BB6FF8023D42}"/>
            </a:ext>
          </a:extLst>
        </xdr:cNvPr>
        <xdr:cNvSpPr/>
      </xdr:nvSpPr>
      <xdr:spPr>
        <a:xfrm>
          <a:off x="19494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722" name="フローチャート: 判断 721">
          <a:extLst>
            <a:ext uri="{FF2B5EF4-FFF2-40B4-BE49-F238E27FC236}">
              <a16:creationId xmlns:a16="http://schemas.microsoft.com/office/drawing/2014/main" id="{F2DF05BF-FA0A-496F-B2F7-218440E93A0B}"/>
            </a:ext>
          </a:extLst>
        </xdr:cNvPr>
        <xdr:cNvSpPr/>
      </xdr:nvSpPr>
      <xdr:spPr>
        <a:xfrm>
          <a:off x="18605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1CC3775C-67E3-4C43-9BF4-1FA60D4482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D97F9DEC-4F77-4E98-9FAE-19AD99976F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6878B49-9F9C-474A-88DC-B42B9235E6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73F4950B-F507-4A74-BE74-7DA7DD9C27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87CC93A-C100-490D-8F32-C95A4F3C1D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45974</xdr:rowOff>
    </xdr:from>
    <xdr:to>
      <xdr:col>116</xdr:col>
      <xdr:colOff>114300</xdr:colOff>
      <xdr:row>107</xdr:row>
      <xdr:rowOff>147574</xdr:rowOff>
    </xdr:to>
    <xdr:sp macro="" textlink="">
      <xdr:nvSpPr>
        <xdr:cNvPr id="728" name="楕円 727">
          <a:extLst>
            <a:ext uri="{FF2B5EF4-FFF2-40B4-BE49-F238E27FC236}">
              <a16:creationId xmlns:a16="http://schemas.microsoft.com/office/drawing/2014/main" id="{4A6FBBE8-3003-4BCC-8006-8FE575D1003E}"/>
            </a:ext>
          </a:extLst>
        </xdr:cNvPr>
        <xdr:cNvSpPr/>
      </xdr:nvSpPr>
      <xdr:spPr>
        <a:xfrm>
          <a:off x="221107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24401</xdr:rowOff>
    </xdr:from>
    <xdr:ext cx="469744" cy="259045"/>
    <xdr:sp macro="" textlink="">
      <xdr:nvSpPr>
        <xdr:cNvPr id="729" name="【庁舎】&#10;一人当たり面積該当値テキスト">
          <a:extLst>
            <a:ext uri="{FF2B5EF4-FFF2-40B4-BE49-F238E27FC236}">
              <a16:creationId xmlns:a16="http://schemas.microsoft.com/office/drawing/2014/main" id="{CC8FB5CC-23F4-4E6F-B09A-7B8AE80B9233}"/>
            </a:ext>
          </a:extLst>
        </xdr:cNvPr>
        <xdr:cNvSpPr txBox="1"/>
      </xdr:nvSpPr>
      <xdr:spPr>
        <a:xfrm>
          <a:off x="22199600"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57404</xdr:rowOff>
    </xdr:from>
    <xdr:to>
      <xdr:col>112</xdr:col>
      <xdr:colOff>38100</xdr:colOff>
      <xdr:row>107</xdr:row>
      <xdr:rowOff>159004</xdr:rowOff>
    </xdr:to>
    <xdr:sp macro="" textlink="">
      <xdr:nvSpPr>
        <xdr:cNvPr id="730" name="楕円 729">
          <a:extLst>
            <a:ext uri="{FF2B5EF4-FFF2-40B4-BE49-F238E27FC236}">
              <a16:creationId xmlns:a16="http://schemas.microsoft.com/office/drawing/2014/main" id="{5E2CEBF1-660F-4E9D-A23D-8078A23C0863}"/>
            </a:ext>
          </a:extLst>
        </xdr:cNvPr>
        <xdr:cNvSpPr/>
      </xdr:nvSpPr>
      <xdr:spPr>
        <a:xfrm>
          <a:off x="21272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96774</xdr:rowOff>
    </xdr:from>
    <xdr:to>
      <xdr:col>116</xdr:col>
      <xdr:colOff>63500</xdr:colOff>
      <xdr:row>107</xdr:row>
      <xdr:rowOff>108204</xdr:rowOff>
    </xdr:to>
    <xdr:cxnSp macro="">
      <xdr:nvCxnSpPr>
        <xdr:cNvPr id="731" name="直線コネクタ 730">
          <a:extLst>
            <a:ext uri="{FF2B5EF4-FFF2-40B4-BE49-F238E27FC236}">
              <a16:creationId xmlns:a16="http://schemas.microsoft.com/office/drawing/2014/main" id="{92A1BD28-89DF-41D2-BE09-1F253AA1E261}"/>
            </a:ext>
          </a:extLst>
        </xdr:cNvPr>
        <xdr:cNvCxnSpPr/>
      </xdr:nvCxnSpPr>
      <xdr:spPr>
        <a:xfrm flipV="1">
          <a:off x="21323300" y="1844192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macro="" textlink="">
      <xdr:nvSpPr>
        <xdr:cNvPr id="732" name="楕円 731">
          <a:extLst>
            <a:ext uri="{FF2B5EF4-FFF2-40B4-BE49-F238E27FC236}">
              <a16:creationId xmlns:a16="http://schemas.microsoft.com/office/drawing/2014/main" id="{461D5DEC-497D-4A10-AC21-C481D9C54C2B}"/>
            </a:ext>
          </a:extLst>
        </xdr:cNvPr>
        <xdr:cNvSpPr/>
      </xdr:nvSpPr>
      <xdr:spPr>
        <a:xfrm>
          <a:off x="20383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108204</xdr:rowOff>
    </xdr:from>
    <xdr:to>
      <xdr:col>111</xdr:col>
      <xdr:colOff>177800</xdr:colOff>
      <xdr:row>107</xdr:row>
      <xdr:rowOff>121920</xdr:rowOff>
    </xdr:to>
    <xdr:cxnSp macro="">
      <xdr:nvCxnSpPr>
        <xdr:cNvPr id="733" name="直線コネクタ 732">
          <a:extLst>
            <a:ext uri="{FF2B5EF4-FFF2-40B4-BE49-F238E27FC236}">
              <a16:creationId xmlns:a16="http://schemas.microsoft.com/office/drawing/2014/main" id="{9917DDA1-BFB6-4FD8-A8CF-FCE283046B52}"/>
            </a:ext>
          </a:extLst>
        </xdr:cNvPr>
        <xdr:cNvCxnSpPr/>
      </xdr:nvCxnSpPr>
      <xdr:spPr>
        <a:xfrm flipV="1">
          <a:off x="20434300" y="184533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734" name="楕円 733">
          <a:extLst>
            <a:ext uri="{FF2B5EF4-FFF2-40B4-BE49-F238E27FC236}">
              <a16:creationId xmlns:a16="http://schemas.microsoft.com/office/drawing/2014/main" id="{D243E6EB-1F20-4B37-8BFB-84614DCF73B3}"/>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121920</xdr:rowOff>
    </xdr:from>
    <xdr:to>
      <xdr:col>107</xdr:col>
      <xdr:colOff>50800</xdr:colOff>
      <xdr:row>107</xdr:row>
      <xdr:rowOff>133350</xdr:rowOff>
    </xdr:to>
    <xdr:cxnSp macro="">
      <xdr:nvCxnSpPr>
        <xdr:cNvPr id="735" name="直線コネクタ 734">
          <a:extLst>
            <a:ext uri="{FF2B5EF4-FFF2-40B4-BE49-F238E27FC236}">
              <a16:creationId xmlns:a16="http://schemas.microsoft.com/office/drawing/2014/main" id="{F66CD06E-EA70-458F-973D-668149D66888}"/>
            </a:ext>
          </a:extLst>
        </xdr:cNvPr>
        <xdr:cNvCxnSpPr/>
      </xdr:nvCxnSpPr>
      <xdr:spPr>
        <a:xfrm flipV="1">
          <a:off x="19545300" y="18467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91694</xdr:rowOff>
    </xdr:from>
    <xdr:to>
      <xdr:col>98</xdr:col>
      <xdr:colOff>38100</xdr:colOff>
      <xdr:row>108</xdr:row>
      <xdr:rowOff>21844</xdr:rowOff>
    </xdr:to>
    <xdr:sp macro="" textlink="">
      <xdr:nvSpPr>
        <xdr:cNvPr id="736" name="楕円 735">
          <a:extLst>
            <a:ext uri="{FF2B5EF4-FFF2-40B4-BE49-F238E27FC236}">
              <a16:creationId xmlns:a16="http://schemas.microsoft.com/office/drawing/2014/main" id="{A0C97CA6-4A17-4053-B3EE-00FAE8CDE64A}"/>
            </a:ext>
          </a:extLst>
        </xdr:cNvPr>
        <xdr:cNvSpPr/>
      </xdr:nvSpPr>
      <xdr:spPr>
        <a:xfrm>
          <a:off x="18605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142494</xdr:rowOff>
    </xdr:to>
    <xdr:cxnSp macro="">
      <xdr:nvCxnSpPr>
        <xdr:cNvPr id="737" name="直線コネクタ 736">
          <a:extLst>
            <a:ext uri="{FF2B5EF4-FFF2-40B4-BE49-F238E27FC236}">
              <a16:creationId xmlns:a16="http://schemas.microsoft.com/office/drawing/2014/main" id="{DF82C60E-4400-4266-A649-0E269E6FA64E}"/>
            </a:ext>
          </a:extLst>
        </xdr:cNvPr>
        <xdr:cNvCxnSpPr/>
      </xdr:nvCxnSpPr>
      <xdr:spPr>
        <a:xfrm flipV="1">
          <a:off x="18656300" y="18478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738" name="n_1aveValue【庁舎】&#10;一人当たり面積">
          <a:extLst>
            <a:ext uri="{FF2B5EF4-FFF2-40B4-BE49-F238E27FC236}">
              <a16:creationId xmlns:a16="http://schemas.microsoft.com/office/drawing/2014/main" id="{286C941F-21BE-44A2-A89A-6DC8B96C7D0C}"/>
            </a:ext>
          </a:extLst>
        </xdr:cNvPr>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106951</xdr:rowOff>
    </xdr:from>
    <xdr:ext cx="469744" cy="259045"/>
    <xdr:sp macro="" textlink="">
      <xdr:nvSpPr>
        <xdr:cNvPr id="739" name="n_2aveValue【庁舎】&#10;一人当たり面積">
          <a:extLst>
            <a:ext uri="{FF2B5EF4-FFF2-40B4-BE49-F238E27FC236}">
              <a16:creationId xmlns:a16="http://schemas.microsoft.com/office/drawing/2014/main" id="{64CC959A-43EC-4E17-90D4-E765107B7C0E}"/>
            </a:ext>
          </a:extLst>
        </xdr:cNvPr>
        <xdr:cNvSpPr txBox="1"/>
      </xdr:nvSpPr>
      <xdr:spPr>
        <a:xfrm>
          <a:off x="20199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157242</xdr:rowOff>
    </xdr:from>
    <xdr:ext cx="469744" cy="259045"/>
    <xdr:sp macro="" textlink="">
      <xdr:nvSpPr>
        <xdr:cNvPr id="740" name="n_3aveValue【庁舎】&#10;一人当たり面積">
          <a:extLst>
            <a:ext uri="{FF2B5EF4-FFF2-40B4-BE49-F238E27FC236}">
              <a16:creationId xmlns:a16="http://schemas.microsoft.com/office/drawing/2014/main" id="{F196E4EC-0F41-4BC3-B93A-2E6827B099B8}"/>
            </a:ext>
          </a:extLst>
        </xdr:cNvPr>
        <xdr:cNvSpPr txBox="1"/>
      </xdr:nvSpPr>
      <xdr:spPr>
        <a:xfrm>
          <a:off x="19310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154957</xdr:rowOff>
    </xdr:from>
    <xdr:ext cx="469744" cy="259045"/>
    <xdr:sp macro="" textlink="">
      <xdr:nvSpPr>
        <xdr:cNvPr id="741" name="n_4aveValue【庁舎】&#10;一人当たり面積">
          <a:extLst>
            <a:ext uri="{FF2B5EF4-FFF2-40B4-BE49-F238E27FC236}">
              <a16:creationId xmlns:a16="http://schemas.microsoft.com/office/drawing/2014/main" id="{8FDA9858-6239-4515-BB3D-FE92222121F3}"/>
            </a:ext>
          </a:extLst>
        </xdr:cNvPr>
        <xdr:cNvSpPr txBox="1"/>
      </xdr:nvSpPr>
      <xdr:spPr>
        <a:xfrm>
          <a:off x="18421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150131</xdr:rowOff>
    </xdr:from>
    <xdr:ext cx="469744" cy="259045"/>
    <xdr:sp macro="" textlink="">
      <xdr:nvSpPr>
        <xdr:cNvPr id="742" name="n_1mainValue【庁舎】&#10;一人当たり面積">
          <a:extLst>
            <a:ext uri="{FF2B5EF4-FFF2-40B4-BE49-F238E27FC236}">
              <a16:creationId xmlns:a16="http://schemas.microsoft.com/office/drawing/2014/main" id="{8B80739B-BECF-4D8A-824B-AA8D31645B89}"/>
            </a:ext>
          </a:extLst>
        </xdr:cNvPr>
        <xdr:cNvSpPr txBox="1"/>
      </xdr:nvSpPr>
      <xdr:spPr>
        <a:xfrm>
          <a:off x="210757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743" name="n_2mainValue【庁舎】&#10;一人当たり面積">
          <a:extLst>
            <a:ext uri="{FF2B5EF4-FFF2-40B4-BE49-F238E27FC236}">
              <a16:creationId xmlns:a16="http://schemas.microsoft.com/office/drawing/2014/main" id="{0F07580C-7D35-4D16-A8EF-39DC12A2A43B}"/>
            </a:ext>
          </a:extLst>
        </xdr:cNvPr>
        <xdr:cNvSpPr txBox="1"/>
      </xdr:nvSpPr>
      <xdr:spPr>
        <a:xfrm>
          <a:off x="20199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744" name="n_3mainValue【庁舎】&#10;一人当たり面積">
          <a:extLst>
            <a:ext uri="{FF2B5EF4-FFF2-40B4-BE49-F238E27FC236}">
              <a16:creationId xmlns:a16="http://schemas.microsoft.com/office/drawing/2014/main" id="{B258C9B1-0CE2-4804-B250-CF3B2740CA02}"/>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12971</xdr:rowOff>
    </xdr:from>
    <xdr:ext cx="469744" cy="259045"/>
    <xdr:sp macro="" textlink="">
      <xdr:nvSpPr>
        <xdr:cNvPr id="745" name="n_4mainValue【庁舎】&#10;一人当たり面積">
          <a:extLst>
            <a:ext uri="{FF2B5EF4-FFF2-40B4-BE49-F238E27FC236}">
              <a16:creationId xmlns:a16="http://schemas.microsoft.com/office/drawing/2014/main" id="{FFAA3D32-32D9-42DE-841E-F3B1FB00F00A}"/>
            </a:ext>
          </a:extLst>
        </xdr:cNvPr>
        <xdr:cNvSpPr txBox="1"/>
      </xdr:nvSpPr>
      <xdr:spPr>
        <a:xfrm>
          <a:off x="184214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9FB2EC0D-DD2F-4CD9-9B54-B26C8FA223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B4148803-1A58-4949-94DA-4E83274B0A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27406961-4877-4A03-BE60-DC6BF00C059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図書館は、建築後３０年を経過しているが、大規模な改修を行っていないため、類似団体平均と比較して減価償却率が高くなっている。体育館・プールは、計画的な点検や耐震改修、修繕等を行っていることにより、類似団体平均と比較して減価償却率はほぼ同じとなっている。保健センターは平成１０年度に新築、消防施設は大曲消防署庁舎を平成３０年度に建て替えたため、類似団体平均と比較して減価償却率が低くなっている。なお、一般廃棄物処理施設については、平成３０年度まで一般廃棄物処理事業を運営していた一部事務組合において統一した基準による財務書類を作成していなかったため「該当数値なし」となっていたが、当該団体は平成３０年度で解散し大曲仙北広域市町村圏組合に事業が引き継がれたため、令和元年度より数値が算出された。中央ごみ処理センターを平成１３年度に建て替え、南外一般廃棄物最終処分場を平成１９年度に新築したため、類似団体平均と比較して減価償却率が低くなっている。庁舎は、平成１６年の町村合併後、３庁舎あったものを平成２２年に築年数の新しい現在の庁舎に集約したが、建築後３０年を経過し、大規模な改修を行っていないため、類似団体平均と比較して減価償却率が高くなってき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今後は、令和元年５月に策定した「美郷町公共施設等総合管理計画」及び「美郷町公共施設等最適化実施計画」に基づく個別実施計画により、計画的な維持管理に取り組んでいく。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AEAA9D0-3962-411B-A316-3C8A62202C7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E35D512-8A1E-4D3E-B12B-AF8638151A2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9692320-38DB-416F-997F-33BAB6E8118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0AD0019-3E9A-40C2-B413-691D9B41CD5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47C88AC-8B83-4745-9312-93E944BE60C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090DCCA-5FA8-4E13-8874-BF231F2BF13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7C07210-69EE-4FA6-9440-D7245DBEF97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DD878F1-0508-4911-A218-E85342A3C41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FE2A96B-68D9-4C45-8720-82FFD50311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F18A3C1-DEA0-4757-AE9F-32C37B6B2EB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18,189
18,134
168.32
13,279,775
12,772,594
456,207
8,120,254
8,916,027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4B43E52-999D-4334-A46F-EA93B8DE4D6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340E9E5-F689-40FC-B8B8-41A1221E497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B7AD1E9-E060-4AC4-9C17-5F8EDE487715}"/>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179F57F-3EA8-42A2-8816-A349519BF87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F011F3C-1827-462D-A039-D8DA3F2D7FE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3892A66-D335-466D-99F8-D3F071F22DB5}"/>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FA5A6C9-8853-474A-9173-BC2D7506717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A728EB66-1240-4785-B341-991B3E46C79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5129E38-D4A2-4870-91E7-82EBB87DA33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E38F47E-33C6-4F9F-A6F6-3D20691B3A5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9AF3D52-B234-4F84-ADF5-B400EB64AEB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5E0465D-4215-4D89-8E12-893BD6183F8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6CFAA20-80CB-480C-A28D-325F76BAB15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2C7964A-6F80-4570-B9A2-B43DDEFE43A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8BEEDD0-0240-4E8A-9391-E1041D878B9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4804347-6081-45FD-B9D6-060EBA9FC9F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45D5BAA-4DCC-48E6-B411-9D07F51CD3C5}"/>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98D3141-FEDB-45F8-8BC7-77F43AEC3FDD}"/>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79036E3B-4711-46DA-8F9B-63C7D387E5E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A502955-5EC1-49F9-9502-CDCC0CE29C4E}"/>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A2213E58-4554-48C8-9D59-74A438B0B523}"/>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5B181D5D-F868-44CF-AB2C-60E6AADBF46B}"/>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C4850640-5AB7-4F80-97E3-DB4042046455}"/>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8CA741B-044B-4A2C-8D4C-083E81147A3E}"/>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EDB5CF3-0FA9-49F5-A502-F1BD9095753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BE0D774-121E-4F34-AE78-0872AFC7928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412324F-DA46-4E92-8C54-0851E78FC97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0B092AF-2BD2-4CF3-92F8-70080C27561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265E4E0-2BFC-41C1-B4B3-C7C273972BA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54F9AF1-39BC-475D-AE3D-6C35DC645BE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5A07420-79B7-4856-BE6E-EBD4D857BFF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768C292-A55B-4173-BE7E-C77FEBCEB62A}"/>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1EF4332-0F8C-4643-979B-AABE9AED923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947E7347-6100-419B-9110-E7C1064832F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760F2DE-E97F-4FB5-8D83-49378C6F3D4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36BC888-5443-4B3E-BFEB-DD319EE606D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EFA417E-5DD7-4D13-9932-7D8472914F2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減少や少子高齢化が進行し、基幹産業の農業においても、従事者の高齢化や離農者の増加に加え、特に稲作への依存が大きいため、米価の影響等により所得が伸び悩んでいる。そのため、税収等自主財源が少なく、地方交付税に依存（決算額の４６．６％）した脆弱な財政基盤が、類似団体平均を下回る要因となっている。</a:t>
          </a:r>
        </a:p>
        <a:p>
          <a:r>
            <a:rPr kumimoji="1" lang="ja-JP" altLang="en-US" sz="1050">
              <a:latin typeface="ＭＳ Ｐゴシック" panose="020B0600070205080204" pitchFamily="50" charset="-128"/>
              <a:ea typeface="ＭＳ Ｐゴシック" panose="020B0600070205080204" pitchFamily="50" charset="-128"/>
            </a:rPr>
            <a:t>　今後も、第３次美郷町総合計画に基づく稲作以外の生薬、枝豆、レンコンなどの美郷推進作物・美郷ブランド作物の栽培による農業所得の向上、美郷町滞納対策本部を中心に滞納整理を着実に進め税収等確保を図るほか、第４次美郷町職員定員適正化計画に基づく定員管理の適正化、財政健全化方針に基づく経常経費の削減や使用料等歳入の確保の取組を通し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82F1EC3-9614-4BBD-AC12-3A0D0219E58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5B0D215C-ABA9-4E37-AEF6-212DCEC55BE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E68FE658-9EF4-4F4E-A876-3B3C0CDE338A}"/>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BA67A4D1-1C2A-4F82-B3FA-A91E43563CB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DDEF0BCC-D216-4790-80A8-8EEC07313961}"/>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7074D9DA-4666-4F59-B3D6-54ABEA1F1274}"/>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5EC456B1-967A-460E-BA91-0809B1CE7A9F}"/>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609552CE-1E0A-4141-A546-473EA087629A}"/>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F5342E3-9CD0-4D1D-AC07-42B14F48745F}"/>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63B632B5-137E-4ADB-8418-A675324F43D8}"/>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11EA40BD-3491-43BA-AABC-75C2579CB0C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8EADB8EF-DDB5-4505-95AB-AE87B02CC20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64E2A5D3-AE55-4314-966A-64C6CAA3647D}"/>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59446CEE-100F-4C44-BD29-4C857837CAF7}"/>
            </a:ext>
          </a:extLst>
        </xdr:cNvPr>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632CD8D1-0328-4DDD-A4E5-B2ED359D31FB}"/>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43956195-C566-44C1-B206-599CFE56CF15}"/>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F4F3C4D0-F101-4886-BE45-B0C35AE88B3F}"/>
            </a:ext>
          </a:extLst>
        </xdr:cNvPr>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73733616-5759-43C1-B843-3D2D7289ACF8}"/>
            </a:ext>
          </a:extLst>
        </xdr:cNvPr>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74083</xdr:rowOff>
    </xdr:from>
    <xdr:to>
      <xdr:col>23</xdr:col>
      <xdr:colOff>133350</xdr:colOff>
      <xdr:row>45</xdr:row>
      <xdr:rowOff>90170</xdr:rowOff>
    </xdr:to>
    <xdr:cxnSp macro="">
      <xdr:nvCxnSpPr>
        <xdr:cNvPr id="67" name="直線コネクタ 66">
          <a:extLst>
            <a:ext uri="{FF2B5EF4-FFF2-40B4-BE49-F238E27FC236}">
              <a16:creationId xmlns:a16="http://schemas.microsoft.com/office/drawing/2014/main" id="{68616239-1A6E-4E9D-A3DE-2750899C45FC}"/>
            </a:ext>
          </a:extLst>
        </xdr:cNvPr>
        <xdr:cNvCxnSpPr/>
      </xdr:nvCxnSpPr>
      <xdr:spPr>
        <a:xfrm>
          <a:off x="4114800" y="77893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8" name="財政力平均値テキスト">
          <a:extLst>
            <a:ext uri="{FF2B5EF4-FFF2-40B4-BE49-F238E27FC236}">
              <a16:creationId xmlns:a16="http://schemas.microsoft.com/office/drawing/2014/main" id="{8E9360D7-9117-41C4-902A-DB6E93DC0F1F}"/>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D8243D99-ADFB-4CED-8595-90DB738D00D5}"/>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74083</xdr:rowOff>
    </xdr:to>
    <xdr:cxnSp macro="">
      <xdr:nvCxnSpPr>
        <xdr:cNvPr id="70" name="直線コネクタ 69">
          <a:extLst>
            <a:ext uri="{FF2B5EF4-FFF2-40B4-BE49-F238E27FC236}">
              <a16:creationId xmlns:a16="http://schemas.microsoft.com/office/drawing/2014/main" id="{9E841913-E02B-4B44-ACA0-3D4A717EE60D}"/>
            </a:ext>
          </a:extLst>
        </xdr:cNvPr>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C41F8550-C047-43CE-A61D-3A744276E28F}"/>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a:extLst>
            <a:ext uri="{FF2B5EF4-FFF2-40B4-BE49-F238E27FC236}">
              <a16:creationId xmlns:a16="http://schemas.microsoft.com/office/drawing/2014/main" id="{83CD1DAE-63F1-4EFE-AA4B-0367BEFC2DF4}"/>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74083</xdr:rowOff>
    </xdr:from>
    <xdr:to>
      <xdr:col>15</xdr:col>
      <xdr:colOff>82550</xdr:colOff>
      <xdr:row>45</xdr:row>
      <xdr:rowOff>74083</xdr:rowOff>
    </xdr:to>
    <xdr:cxnSp macro="">
      <xdr:nvCxnSpPr>
        <xdr:cNvPr id="73" name="直線コネクタ 72">
          <a:extLst>
            <a:ext uri="{FF2B5EF4-FFF2-40B4-BE49-F238E27FC236}">
              <a16:creationId xmlns:a16="http://schemas.microsoft.com/office/drawing/2014/main" id="{430A6B80-DFED-47B5-B542-C0C69D3243FE}"/>
            </a:ext>
          </a:extLst>
        </xdr:cNvPr>
        <xdr:cNvCxnSpPr/>
      </xdr:nvCxnSpPr>
      <xdr:spPr>
        <a:xfrm>
          <a:off x="2336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56FDAA2B-154E-4E93-B68A-E46F3AC6167E}"/>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5" name="テキスト ボックス 74">
          <a:extLst>
            <a:ext uri="{FF2B5EF4-FFF2-40B4-BE49-F238E27FC236}">
              <a16:creationId xmlns:a16="http://schemas.microsoft.com/office/drawing/2014/main" id="{652F6AFA-D458-43BC-B210-F9156AB71DAC}"/>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74083</xdr:rowOff>
    </xdr:to>
    <xdr:cxnSp macro="">
      <xdr:nvCxnSpPr>
        <xdr:cNvPr id="76" name="直線コネクタ 75">
          <a:extLst>
            <a:ext uri="{FF2B5EF4-FFF2-40B4-BE49-F238E27FC236}">
              <a16:creationId xmlns:a16="http://schemas.microsoft.com/office/drawing/2014/main" id="{9262BE62-6EC2-4469-A6E8-F83A39A784E1}"/>
            </a:ext>
          </a:extLst>
        </xdr:cNvPr>
        <xdr:cNvCxnSpPr/>
      </xdr:nvCxnSpPr>
      <xdr:spPr>
        <a:xfrm>
          <a:off x="1447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140546</xdr:rowOff>
    </xdr:from>
    <xdr:to>
      <xdr:col>11</xdr:col>
      <xdr:colOff>82550</xdr:colOff>
      <xdr:row>41</xdr:row>
      <xdr:rowOff>70696</xdr:rowOff>
    </xdr:to>
    <xdr:sp macro="" textlink="">
      <xdr:nvSpPr>
        <xdr:cNvPr id="77" name="フローチャート: 判断 76">
          <a:extLst>
            <a:ext uri="{FF2B5EF4-FFF2-40B4-BE49-F238E27FC236}">
              <a16:creationId xmlns:a16="http://schemas.microsoft.com/office/drawing/2014/main" id="{91686CD6-FC51-4272-BA51-37F36525B71E}"/>
            </a:ext>
          </a:extLst>
        </xdr:cNvPr>
        <xdr:cNvSpPr/>
      </xdr:nvSpPr>
      <xdr:spPr>
        <a:xfrm>
          <a:off x="2286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80873</xdr:rowOff>
    </xdr:from>
    <xdr:ext cx="762000" cy="259045"/>
    <xdr:sp macro="" textlink="">
      <xdr:nvSpPr>
        <xdr:cNvPr id="78" name="テキスト ボックス 77">
          <a:extLst>
            <a:ext uri="{FF2B5EF4-FFF2-40B4-BE49-F238E27FC236}">
              <a16:creationId xmlns:a16="http://schemas.microsoft.com/office/drawing/2014/main" id="{9EDCE162-A5FC-434D-8DB4-97F049C77A5D}"/>
            </a:ext>
          </a:extLst>
        </xdr:cNvPr>
        <xdr:cNvSpPr txBox="1"/>
      </xdr:nvSpPr>
      <xdr:spPr>
        <a:xfrm>
          <a:off x="1955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79" name="フローチャート: 判断 78">
          <a:extLst>
            <a:ext uri="{FF2B5EF4-FFF2-40B4-BE49-F238E27FC236}">
              <a16:creationId xmlns:a16="http://schemas.microsoft.com/office/drawing/2014/main" id="{6C861F67-06B9-4DA6-987B-D8B4B55396A5}"/>
            </a:ext>
          </a:extLst>
        </xdr:cNvPr>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999D3AF2-1768-4DAA-BE7F-1984EE99FCA2}"/>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74BDACC4-622D-4FE0-A09B-E906818CAB2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994834C8-1AAF-4E16-A995-1971AB842FB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C9D754A5-68B8-4D22-A64B-68948FF1D34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248D683-565A-4776-95F3-5FDCB3A94FE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3557DDD-1DFE-486C-9F53-BDA7CA56E4F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39370</xdr:rowOff>
    </xdr:from>
    <xdr:to>
      <xdr:col>23</xdr:col>
      <xdr:colOff>184150</xdr:colOff>
      <xdr:row>45</xdr:row>
      <xdr:rowOff>140970</xdr:rowOff>
    </xdr:to>
    <xdr:sp macro="" textlink="">
      <xdr:nvSpPr>
        <xdr:cNvPr id="86" name="楕円 85">
          <a:extLst>
            <a:ext uri="{FF2B5EF4-FFF2-40B4-BE49-F238E27FC236}">
              <a16:creationId xmlns:a16="http://schemas.microsoft.com/office/drawing/2014/main" id="{97F5B887-78B1-473A-82C1-15AB8103A727}"/>
            </a:ext>
          </a:extLst>
        </xdr:cNvPr>
        <xdr:cNvSpPr/>
      </xdr:nvSpPr>
      <xdr:spPr>
        <a:xfrm>
          <a:off x="49022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106697</xdr:rowOff>
    </xdr:from>
    <xdr:ext cx="762000" cy="259045"/>
    <xdr:sp macro="" textlink="">
      <xdr:nvSpPr>
        <xdr:cNvPr id="87" name="財政力該当値テキスト">
          <a:extLst>
            <a:ext uri="{FF2B5EF4-FFF2-40B4-BE49-F238E27FC236}">
              <a16:creationId xmlns:a16="http://schemas.microsoft.com/office/drawing/2014/main" id="{3E258D1E-6D72-4051-BC90-E96E47623148}"/>
            </a:ext>
          </a:extLst>
        </xdr:cNvPr>
        <xdr:cNvSpPr txBox="1"/>
      </xdr:nvSpPr>
      <xdr:spPr>
        <a:xfrm>
          <a:off x="5041900" y="765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88" name="楕円 87">
          <a:extLst>
            <a:ext uri="{FF2B5EF4-FFF2-40B4-BE49-F238E27FC236}">
              <a16:creationId xmlns:a16="http://schemas.microsoft.com/office/drawing/2014/main" id="{3385C84C-D4EF-4404-ACF2-2D640A2B2D1D}"/>
            </a:ext>
          </a:extLst>
        </xdr:cNvPr>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89" name="テキスト ボックス 88">
          <a:extLst>
            <a:ext uri="{FF2B5EF4-FFF2-40B4-BE49-F238E27FC236}">
              <a16:creationId xmlns:a16="http://schemas.microsoft.com/office/drawing/2014/main" id="{53BD75C2-9B76-4218-B59F-D8A795BA1AF0}"/>
            </a:ext>
          </a:extLst>
        </xdr:cNvPr>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0" name="楕円 89">
          <a:extLst>
            <a:ext uri="{FF2B5EF4-FFF2-40B4-BE49-F238E27FC236}">
              <a16:creationId xmlns:a16="http://schemas.microsoft.com/office/drawing/2014/main" id="{EB4A2237-FE12-4ED7-9EDC-47629C86DE46}"/>
            </a:ext>
          </a:extLst>
        </xdr:cNvPr>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1" name="テキスト ボックス 90">
          <a:extLst>
            <a:ext uri="{FF2B5EF4-FFF2-40B4-BE49-F238E27FC236}">
              <a16:creationId xmlns:a16="http://schemas.microsoft.com/office/drawing/2014/main" id="{4EC23212-F353-446E-BC52-6A5027D1D272}"/>
            </a:ext>
          </a:extLst>
        </xdr:cNvPr>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23283</xdr:rowOff>
    </xdr:from>
    <xdr:to>
      <xdr:col>11</xdr:col>
      <xdr:colOff>82550</xdr:colOff>
      <xdr:row>45</xdr:row>
      <xdr:rowOff>124883</xdr:rowOff>
    </xdr:to>
    <xdr:sp macro="" textlink="">
      <xdr:nvSpPr>
        <xdr:cNvPr id="92" name="楕円 91">
          <a:extLst>
            <a:ext uri="{FF2B5EF4-FFF2-40B4-BE49-F238E27FC236}">
              <a16:creationId xmlns:a16="http://schemas.microsoft.com/office/drawing/2014/main" id="{529FE6E0-E21A-48E1-B860-F2CCDA9D65DF}"/>
            </a:ext>
          </a:extLst>
        </xdr:cNvPr>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109660</xdr:rowOff>
    </xdr:from>
    <xdr:ext cx="762000" cy="259045"/>
    <xdr:sp macro="" textlink="">
      <xdr:nvSpPr>
        <xdr:cNvPr id="93" name="テキスト ボックス 92">
          <a:extLst>
            <a:ext uri="{FF2B5EF4-FFF2-40B4-BE49-F238E27FC236}">
              <a16:creationId xmlns:a16="http://schemas.microsoft.com/office/drawing/2014/main" id="{99B594A4-FFA5-44FB-8C65-EB89D7BCAB44}"/>
            </a:ext>
          </a:extLst>
        </xdr:cNvPr>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4" name="楕円 93">
          <a:extLst>
            <a:ext uri="{FF2B5EF4-FFF2-40B4-BE49-F238E27FC236}">
              <a16:creationId xmlns:a16="http://schemas.microsoft.com/office/drawing/2014/main" id="{43B39424-1621-4BC2-B2A2-0EB95A060B83}"/>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5" name="テキスト ボックス 94">
          <a:extLst>
            <a:ext uri="{FF2B5EF4-FFF2-40B4-BE49-F238E27FC236}">
              <a16:creationId xmlns:a16="http://schemas.microsoft.com/office/drawing/2014/main" id="{EBBB42F0-6E9D-44D4-8D0D-1454B61C70FC}"/>
            </a:ext>
          </a:extLst>
        </xdr:cNvPr>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8C0ACB69-AB72-4CCD-9DF9-9C8FF45C7E4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936CDF7-B2B7-4365-9B64-5240AE455E6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9CFEF3BA-7D7D-48AB-A1B0-60503B6A017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DCDBADB5-2880-4658-A464-C44C1573B7A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27622CE-C3F3-480B-9877-DB6FB93BFD31}"/>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AD6911B9-BD3C-40C4-B136-EAA3F6A5328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66B73248-D1C6-4978-BF29-20550BC62FA5}"/>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73C37F9E-D6BB-48C7-A1BC-A76303B93ACD}"/>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18BF48E-F269-429D-9D4C-8557EF8BDFB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4562B9E5-A7ED-4FC9-8DFB-651CB0088C3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62549218-5388-48B3-906B-C1913989AFD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2DF536E7-8D22-49B8-AC2F-DF7A854E53B8}"/>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602AF913-A3D9-43FC-B962-D6A6F40CBB2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比率の分子において、電気料の増加、指定管理施設や給食業務等の委託料（物件費）の増加、後期高齢医療特別会計への繰出金の増加等があったものの、前年度に比べて降雪量が少なかったことから除排雪費の減少による維持補修費が減少したにより、前年度より０．２ポイント減少。比率の分母において、町税が増加（前年度比２．６１％）したことにより、経常収支比率は前年度より０．５％改善し、類似団体平均を４．９ポイント下回っている。</a:t>
          </a:r>
        </a:p>
        <a:p>
          <a:r>
            <a:rPr kumimoji="1" lang="ja-JP" altLang="en-US" sz="1100">
              <a:latin typeface="ＭＳ Ｐゴシック" panose="020B0600070205080204" pitchFamily="50" charset="-128"/>
              <a:ea typeface="ＭＳ Ｐゴシック" panose="020B0600070205080204" pitchFamily="50" charset="-128"/>
            </a:rPr>
            <a:t>　今後も、第４次美郷町職員定員適正化計画に基づく定員管理の適正化、財政健全化方針に基づく物件費等の削減の取組、扶助費の事業見直しや繰上償還の実施により、経常経費の更なる抑制に努める。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2F35B590-75DF-4737-A1BC-7C4182F0A13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6A9849B4-3E61-4D60-BFDF-CD21EB6F5D21}"/>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B840B3A4-24C4-4BDE-99E8-C16B2AD66A6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480DB6B1-67B2-4AE0-AEBF-FBB9683F678E}"/>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49EB06B3-6B20-47B7-8443-A6B8B4A3DA88}"/>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B9F8C829-4AA2-4DE3-9013-9A4DEA8B0FA8}"/>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91DC89A8-78A1-49BB-A94A-6B1A43E96E0E}"/>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F59822DD-1C76-45FC-AD60-A51E2BE0CDE6}"/>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17E42194-082C-47B0-8C7A-A141D5EE5F17}"/>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F4C8CE08-EF01-4516-A83E-99DD426EA68E}"/>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9399BB5-214E-4E96-B631-F8E769DCF606}"/>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2EBBE58-4BD0-4FFD-B10B-D474695F5F78}"/>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9061E9B8-89C0-45FF-A312-DD282D9527D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6C671062-7CA6-4C95-B526-4CDDD9C274F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F4DEEA56-EC01-430A-86F0-51406810235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A1A15196-78E6-4E2C-94D2-E530E09F827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AE02BD14-E685-4810-9E94-3F2D702CCD8E}"/>
            </a:ext>
          </a:extLst>
        </xdr:cNvPr>
        <xdr:cNvCxnSpPr/>
      </xdr:nvCxnSpPr>
      <xdr:spPr>
        <a:xfrm flipV="1">
          <a:off x="4953000" y="9942406"/>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80F9C353-1BA8-4CFA-9368-FB56CF834C4C}"/>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F269497-330C-4275-9042-4FE00F9258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8" name="財政構造の弾力性最大値テキスト">
          <a:extLst>
            <a:ext uri="{FF2B5EF4-FFF2-40B4-BE49-F238E27FC236}">
              <a16:creationId xmlns:a16="http://schemas.microsoft.com/office/drawing/2014/main" id="{53B71968-EC0C-44B4-ABAC-9FB273046C0E}"/>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29" name="直線コネクタ 128">
          <a:extLst>
            <a:ext uri="{FF2B5EF4-FFF2-40B4-BE49-F238E27FC236}">
              <a16:creationId xmlns:a16="http://schemas.microsoft.com/office/drawing/2014/main" id="{AB9EB407-5992-4F58-A178-AC76CB34EAA8}"/>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61</xdr:row>
      <xdr:rowOff>143510</xdr:rowOff>
    </xdr:to>
    <xdr:cxnSp macro="">
      <xdr:nvCxnSpPr>
        <xdr:cNvPr id="130" name="直線コネクタ 129">
          <a:extLst>
            <a:ext uri="{FF2B5EF4-FFF2-40B4-BE49-F238E27FC236}">
              <a16:creationId xmlns:a16="http://schemas.microsoft.com/office/drawing/2014/main" id="{5D5FB29C-7DD0-4CB5-AFAB-012671E91298}"/>
            </a:ext>
          </a:extLst>
        </xdr:cNvPr>
        <xdr:cNvCxnSpPr/>
      </xdr:nvCxnSpPr>
      <xdr:spPr>
        <a:xfrm flipV="1">
          <a:off x="4114800" y="105617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1" name="財政構造の弾力性平均値テキスト">
          <a:extLst>
            <a:ext uri="{FF2B5EF4-FFF2-40B4-BE49-F238E27FC236}">
              <a16:creationId xmlns:a16="http://schemas.microsoft.com/office/drawing/2014/main" id="{938A993D-5851-4F60-A44F-923118D0CA22}"/>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a:extLst>
            <a:ext uri="{FF2B5EF4-FFF2-40B4-BE49-F238E27FC236}">
              <a16:creationId xmlns:a16="http://schemas.microsoft.com/office/drawing/2014/main" id="{B42D37C3-FF99-4F5B-9905-6696E3F663B8}"/>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116840</xdr:rowOff>
    </xdr:to>
    <xdr:cxnSp macro="">
      <xdr:nvCxnSpPr>
        <xdr:cNvPr id="133" name="直線コネクタ 132">
          <a:extLst>
            <a:ext uri="{FF2B5EF4-FFF2-40B4-BE49-F238E27FC236}">
              <a16:creationId xmlns:a16="http://schemas.microsoft.com/office/drawing/2014/main" id="{B51C79D1-E822-4948-8891-2844B806AD6D}"/>
            </a:ext>
          </a:extLst>
        </xdr:cNvPr>
        <xdr:cNvCxnSpPr/>
      </xdr:nvCxnSpPr>
      <xdr:spPr>
        <a:xfrm flipV="1">
          <a:off x="3225800" y="106019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a:extLst>
            <a:ext uri="{FF2B5EF4-FFF2-40B4-BE49-F238E27FC236}">
              <a16:creationId xmlns:a16="http://schemas.microsoft.com/office/drawing/2014/main" id="{A8FEDADC-07DF-4B33-9E16-D0A4724D5556}"/>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5" name="テキスト ボックス 134">
          <a:extLst>
            <a:ext uri="{FF2B5EF4-FFF2-40B4-BE49-F238E27FC236}">
              <a16:creationId xmlns:a16="http://schemas.microsoft.com/office/drawing/2014/main" id="{7F198202-D060-4282-90C1-FA8AE7CCA2F1}"/>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62</xdr:row>
      <xdr:rowOff>116840</xdr:rowOff>
    </xdr:to>
    <xdr:cxnSp macro="">
      <xdr:nvCxnSpPr>
        <xdr:cNvPr id="136" name="直線コネクタ 135">
          <a:extLst>
            <a:ext uri="{FF2B5EF4-FFF2-40B4-BE49-F238E27FC236}">
              <a16:creationId xmlns:a16="http://schemas.microsoft.com/office/drawing/2014/main" id="{AA11EB40-A8F2-410C-88F4-150C8DE26EF5}"/>
            </a:ext>
          </a:extLst>
        </xdr:cNvPr>
        <xdr:cNvCxnSpPr/>
      </xdr:nvCxnSpPr>
      <xdr:spPr>
        <a:xfrm>
          <a:off x="2336800" y="10513483"/>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7BC02545-ADF6-4D64-9BD7-CAA951EB3B36}"/>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38" name="テキスト ボックス 137">
          <a:extLst>
            <a:ext uri="{FF2B5EF4-FFF2-40B4-BE49-F238E27FC236}">
              <a16:creationId xmlns:a16="http://schemas.microsoft.com/office/drawing/2014/main" id="{225788CE-EB75-4955-9623-F892B05250F7}"/>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62</xdr:row>
      <xdr:rowOff>132927</xdr:rowOff>
    </xdr:to>
    <xdr:cxnSp macro="">
      <xdr:nvCxnSpPr>
        <xdr:cNvPr id="139" name="直線コネクタ 138">
          <a:extLst>
            <a:ext uri="{FF2B5EF4-FFF2-40B4-BE49-F238E27FC236}">
              <a16:creationId xmlns:a16="http://schemas.microsoft.com/office/drawing/2014/main" id="{2F95531F-F7C2-4F7B-A926-8DBE567AA62D}"/>
            </a:ext>
          </a:extLst>
        </xdr:cNvPr>
        <xdr:cNvCxnSpPr/>
      </xdr:nvCxnSpPr>
      <xdr:spPr>
        <a:xfrm flipV="1">
          <a:off x="1447800" y="10513483"/>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44873</xdr:rowOff>
    </xdr:from>
    <xdr:to>
      <xdr:col>11</xdr:col>
      <xdr:colOff>82550</xdr:colOff>
      <xdr:row>64</xdr:row>
      <xdr:rowOff>146473</xdr:rowOff>
    </xdr:to>
    <xdr:sp macro="" textlink="">
      <xdr:nvSpPr>
        <xdr:cNvPr id="140" name="フローチャート: 判断 139">
          <a:extLst>
            <a:ext uri="{FF2B5EF4-FFF2-40B4-BE49-F238E27FC236}">
              <a16:creationId xmlns:a16="http://schemas.microsoft.com/office/drawing/2014/main" id="{F441DDE0-9127-47EE-8AB8-EA014A2B7F75}"/>
            </a:ext>
          </a:extLst>
        </xdr:cNvPr>
        <xdr:cNvSpPr/>
      </xdr:nvSpPr>
      <xdr:spPr>
        <a:xfrm>
          <a:off x="2286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41" name="テキスト ボックス 140">
          <a:extLst>
            <a:ext uri="{FF2B5EF4-FFF2-40B4-BE49-F238E27FC236}">
              <a16:creationId xmlns:a16="http://schemas.microsoft.com/office/drawing/2014/main" id="{7EAFA4FB-FD58-4060-8E10-19DB82E4447B}"/>
            </a:ext>
          </a:extLst>
        </xdr:cNvPr>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42" name="フローチャート: 判断 141">
          <a:extLst>
            <a:ext uri="{FF2B5EF4-FFF2-40B4-BE49-F238E27FC236}">
              <a16:creationId xmlns:a16="http://schemas.microsoft.com/office/drawing/2014/main" id="{36274B07-2765-40FE-A91B-F246421FDA10}"/>
            </a:ext>
          </a:extLst>
        </xdr:cNvPr>
        <xdr:cNvSpPr/>
      </xdr:nvSpPr>
      <xdr:spPr>
        <a:xfrm>
          <a:off x="1397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43" name="テキスト ボックス 142">
          <a:extLst>
            <a:ext uri="{FF2B5EF4-FFF2-40B4-BE49-F238E27FC236}">
              <a16:creationId xmlns:a16="http://schemas.microsoft.com/office/drawing/2014/main" id="{DC231559-AE6B-4F39-A850-C3CC9BDC8C5B}"/>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41A0D163-F15D-44C9-9B8C-24F18911733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8B099AF4-4024-4A20-88DB-351BE21E177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7E7DA67-5AEB-425E-8E06-9D478AB8A7C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8AFB497-ED50-4298-B6CB-750696AF9526}"/>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BF3C445-9F9C-4794-9F6B-CF139494FFB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49" name="楕円 148">
          <a:extLst>
            <a:ext uri="{FF2B5EF4-FFF2-40B4-BE49-F238E27FC236}">
              <a16:creationId xmlns:a16="http://schemas.microsoft.com/office/drawing/2014/main" id="{2579F1A9-F9ED-4164-ABB3-C9684F988358}"/>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0" name="財政構造の弾力性該当値テキスト">
          <a:extLst>
            <a:ext uri="{FF2B5EF4-FFF2-40B4-BE49-F238E27FC236}">
              <a16:creationId xmlns:a16="http://schemas.microsoft.com/office/drawing/2014/main" id="{C669F766-58C9-4B8C-9B1A-84C926117835}"/>
            </a:ext>
          </a:extLst>
        </xdr:cNvPr>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1" name="楕円 150">
          <a:extLst>
            <a:ext uri="{FF2B5EF4-FFF2-40B4-BE49-F238E27FC236}">
              <a16:creationId xmlns:a16="http://schemas.microsoft.com/office/drawing/2014/main" id="{0D0F9C1D-EC6B-4B5E-A96C-6FE45E2937B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2" name="テキスト ボックス 151">
          <a:extLst>
            <a:ext uri="{FF2B5EF4-FFF2-40B4-BE49-F238E27FC236}">
              <a16:creationId xmlns:a16="http://schemas.microsoft.com/office/drawing/2014/main" id="{A59EE415-0CF4-4072-8B97-B714639C7889}"/>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3" name="楕円 152">
          <a:extLst>
            <a:ext uri="{FF2B5EF4-FFF2-40B4-BE49-F238E27FC236}">
              <a16:creationId xmlns:a16="http://schemas.microsoft.com/office/drawing/2014/main" id="{DA8F5291-2738-4470-92A4-23D49660E0CA}"/>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4" name="テキスト ボックス 153">
          <a:extLst>
            <a:ext uri="{FF2B5EF4-FFF2-40B4-BE49-F238E27FC236}">
              <a16:creationId xmlns:a16="http://schemas.microsoft.com/office/drawing/2014/main" id="{47AD3A55-FDC9-43AD-A742-E2FA87A30E18}"/>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4233</xdr:rowOff>
    </xdr:from>
    <xdr:to>
      <xdr:col>11</xdr:col>
      <xdr:colOff>82550</xdr:colOff>
      <xdr:row>61</xdr:row>
      <xdr:rowOff>105833</xdr:rowOff>
    </xdr:to>
    <xdr:sp macro="" textlink="">
      <xdr:nvSpPr>
        <xdr:cNvPr id="155" name="楕円 154">
          <a:extLst>
            <a:ext uri="{FF2B5EF4-FFF2-40B4-BE49-F238E27FC236}">
              <a16:creationId xmlns:a16="http://schemas.microsoft.com/office/drawing/2014/main" id="{C4031BB5-5491-48B4-8947-E3D11B666A88}"/>
            </a:ext>
          </a:extLst>
        </xdr:cNvPr>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56" name="テキスト ボックス 155">
          <a:extLst>
            <a:ext uri="{FF2B5EF4-FFF2-40B4-BE49-F238E27FC236}">
              <a16:creationId xmlns:a16="http://schemas.microsoft.com/office/drawing/2014/main" id="{29CD72C2-7FE1-4C07-B1CA-772A914CA828}"/>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7" name="楕円 156">
          <a:extLst>
            <a:ext uri="{FF2B5EF4-FFF2-40B4-BE49-F238E27FC236}">
              <a16:creationId xmlns:a16="http://schemas.microsoft.com/office/drawing/2014/main" id="{111209C3-4C25-47E6-B368-9924B3FCC989}"/>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58" name="テキスト ボックス 157">
          <a:extLst>
            <a:ext uri="{FF2B5EF4-FFF2-40B4-BE49-F238E27FC236}">
              <a16:creationId xmlns:a16="http://schemas.microsoft.com/office/drawing/2014/main" id="{7E4B7758-AF21-4A1E-B2E4-0BF47AC862F6}"/>
            </a:ext>
          </a:extLst>
        </xdr:cNvPr>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6D689651-857D-4C89-88D0-EF11C819DEC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479EEFDB-EB51-4E94-A352-8087ED303D7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9FB9CAAB-7C5C-4236-A5C3-AFAC8865B8B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DDE1E08F-CFD1-42C9-8841-938B2E26A0E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E928A23A-991A-4EA9-9ED8-DC24019F70E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6B09FE9-3A40-41DE-AFFA-088079BBA30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DA6C6E0D-479C-436F-A648-90EA48F455A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3170D709-E385-4F4C-BF6D-A3766374496E}"/>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A54C6F48-D66F-45E4-889E-0D9CC4CC2E3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48CA2501-8F0A-47DA-B451-42BCDF1931ED}"/>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E05E350C-E902-4D33-9174-061E20F1374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E5B6D71A-F25F-47DE-BE5D-139FFF7635D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65A16E8D-B37A-4510-87BA-46B878C8A9D8}"/>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事務量や事業等に応じた職員配置など行政組織の合理化等への取組による人件費の削減や財政健全化方針に基づく物品（消耗品・備品）の一括購入、業務委託の見直しなどによる経費削減の取組を行ってきたが、エネルギー価格高騰対策地域振興券事業費、学校給食業務委託料等が増加したため、人口１人当たり人件費、物件費とも増加し、前年度より７９７円増加となった。</a:t>
          </a:r>
        </a:p>
        <a:p>
          <a:r>
            <a:rPr kumimoji="1" lang="ja-JP" altLang="en-US" sz="1100">
              <a:latin typeface="ＭＳ Ｐゴシック" panose="020B0600070205080204" pitchFamily="50" charset="-128"/>
              <a:ea typeface="ＭＳ Ｐゴシック" panose="020B0600070205080204" pitchFamily="50" charset="-128"/>
            </a:rPr>
            <a:t>　今後も、第４次美郷町職員定員適正化計画に基づく定員管理の適正化や財政健全化方針に基づく物件費等の削減の取組により、経常経費の更なる抑制に努める。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FACA39AE-5438-486B-993D-56BA91BC454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EBA273EA-6CD3-4A17-8788-A42F9BD2E3F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9AB14A8C-DD18-4E71-98B5-3D83A3E4D35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A43E6061-A37E-47A3-85C8-56F1D365F263}"/>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3150882A-C0AE-4914-B781-C4735A3B4B9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89FC3002-6503-4E9D-87D8-557FA0B81725}"/>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55A1B8AC-0979-417F-AF7C-CF668D3DAA8E}"/>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FC54FB01-4A53-4428-993B-21BE97415AD5}"/>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A7FC81F2-9EFA-4997-87C0-8A5B193A494F}"/>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2FB3E141-EFFE-4F15-A7F0-B10B477372B3}"/>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F81F6CA6-4380-45B2-9C62-B9869A1F160C}"/>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CA5DE0A2-2CAF-4FE9-BF0C-7586A7097F23}"/>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F31186E6-5E20-4C78-9797-C8F43C0772A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AD3A44D-DAB7-41E0-B3F0-268C76BF78E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45504B37-C26B-4223-BCB8-387A3C7F0F61}"/>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B795BBC2-E1D2-4BC2-869A-912AD4B61EA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a:extLst>
            <a:ext uri="{FF2B5EF4-FFF2-40B4-BE49-F238E27FC236}">
              <a16:creationId xmlns:a16="http://schemas.microsoft.com/office/drawing/2014/main" id="{1C8B77F1-AAD1-498C-B797-562B17C99813}"/>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a:extLst>
            <a:ext uri="{FF2B5EF4-FFF2-40B4-BE49-F238E27FC236}">
              <a16:creationId xmlns:a16="http://schemas.microsoft.com/office/drawing/2014/main" id="{647810F3-6BE7-467F-878F-A93D17B0C544}"/>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a:extLst>
            <a:ext uri="{FF2B5EF4-FFF2-40B4-BE49-F238E27FC236}">
              <a16:creationId xmlns:a16="http://schemas.microsoft.com/office/drawing/2014/main" id="{8265E8AB-F2F1-4501-BFAD-A75BD14796B2}"/>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a:extLst>
            <a:ext uri="{FF2B5EF4-FFF2-40B4-BE49-F238E27FC236}">
              <a16:creationId xmlns:a16="http://schemas.microsoft.com/office/drawing/2014/main" id="{B767D4A0-51F2-4FD3-90E2-7A49143F59D4}"/>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a:extLst>
            <a:ext uri="{FF2B5EF4-FFF2-40B4-BE49-F238E27FC236}">
              <a16:creationId xmlns:a16="http://schemas.microsoft.com/office/drawing/2014/main" id="{7093E469-6CD0-45F8-8D80-F045FC8118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146690</xdr:rowOff>
    </xdr:from>
    <xdr:to>
      <xdr:col>23</xdr:col>
      <xdr:colOff>133350</xdr:colOff>
      <xdr:row>86</xdr:row>
      <xdr:rowOff>153101</xdr:rowOff>
    </xdr:to>
    <xdr:cxnSp macro="">
      <xdr:nvCxnSpPr>
        <xdr:cNvPr id="193" name="直線コネクタ 192">
          <a:extLst>
            <a:ext uri="{FF2B5EF4-FFF2-40B4-BE49-F238E27FC236}">
              <a16:creationId xmlns:a16="http://schemas.microsoft.com/office/drawing/2014/main" id="{184B11DF-3588-4998-8DB2-BE11C1A7AA9E}"/>
            </a:ext>
          </a:extLst>
        </xdr:cNvPr>
        <xdr:cNvCxnSpPr/>
      </xdr:nvCxnSpPr>
      <xdr:spPr>
        <a:xfrm>
          <a:off x="4114800" y="14891390"/>
          <a:ext cx="8382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4844</xdr:rowOff>
    </xdr:from>
    <xdr:ext cx="762000" cy="259045"/>
    <xdr:sp macro="" textlink="">
      <xdr:nvSpPr>
        <xdr:cNvPr id="194" name="人件費・物件費等の状況平均値テキスト">
          <a:extLst>
            <a:ext uri="{FF2B5EF4-FFF2-40B4-BE49-F238E27FC236}">
              <a16:creationId xmlns:a16="http://schemas.microsoft.com/office/drawing/2014/main" id="{161E539C-7F62-4AE6-840A-66182917C3A6}"/>
            </a:ext>
          </a:extLst>
        </xdr:cNvPr>
        <xdr:cNvSpPr txBox="1"/>
      </xdr:nvSpPr>
      <xdr:spPr>
        <a:xfrm>
          <a:off x="5041900" y="1440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a:extLst>
            <a:ext uri="{FF2B5EF4-FFF2-40B4-BE49-F238E27FC236}">
              <a16:creationId xmlns:a16="http://schemas.microsoft.com/office/drawing/2014/main" id="{4BB16583-79C1-4059-981D-EB27A9018412}"/>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63258</xdr:rowOff>
    </xdr:from>
    <xdr:to>
      <xdr:col>19</xdr:col>
      <xdr:colOff>133350</xdr:colOff>
      <xdr:row>86</xdr:row>
      <xdr:rowOff>146690</xdr:rowOff>
    </xdr:to>
    <xdr:cxnSp macro="">
      <xdr:nvCxnSpPr>
        <xdr:cNvPr id="196" name="直線コネクタ 195">
          <a:extLst>
            <a:ext uri="{FF2B5EF4-FFF2-40B4-BE49-F238E27FC236}">
              <a16:creationId xmlns:a16="http://schemas.microsoft.com/office/drawing/2014/main" id="{530CE2B0-929B-4C7B-8921-C33BC0743E04}"/>
            </a:ext>
          </a:extLst>
        </xdr:cNvPr>
        <xdr:cNvCxnSpPr/>
      </xdr:nvCxnSpPr>
      <xdr:spPr>
        <a:xfrm>
          <a:off x="3225800" y="14807958"/>
          <a:ext cx="889000" cy="8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a:extLst>
            <a:ext uri="{FF2B5EF4-FFF2-40B4-BE49-F238E27FC236}">
              <a16:creationId xmlns:a16="http://schemas.microsoft.com/office/drawing/2014/main" id="{8A5844D0-D8CB-4AF9-82B9-662E99ECFAC8}"/>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46527</xdr:rowOff>
    </xdr:from>
    <xdr:ext cx="736600" cy="259045"/>
    <xdr:sp macro="" textlink="">
      <xdr:nvSpPr>
        <xdr:cNvPr id="198" name="テキスト ボックス 197">
          <a:extLst>
            <a:ext uri="{FF2B5EF4-FFF2-40B4-BE49-F238E27FC236}">
              <a16:creationId xmlns:a16="http://schemas.microsoft.com/office/drawing/2014/main" id="{3389D13D-E593-4A3B-B463-9BADA0237801}"/>
            </a:ext>
          </a:extLst>
        </xdr:cNvPr>
        <xdr:cNvSpPr txBox="1"/>
      </xdr:nvSpPr>
      <xdr:spPr>
        <a:xfrm>
          <a:off x="3733800" y="142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15734</xdr:rowOff>
    </xdr:from>
    <xdr:to>
      <xdr:col>15</xdr:col>
      <xdr:colOff>82550</xdr:colOff>
      <xdr:row>86</xdr:row>
      <xdr:rowOff>63258</xdr:rowOff>
    </xdr:to>
    <xdr:cxnSp macro="">
      <xdr:nvCxnSpPr>
        <xdr:cNvPr id="199" name="直線コネクタ 198">
          <a:extLst>
            <a:ext uri="{FF2B5EF4-FFF2-40B4-BE49-F238E27FC236}">
              <a16:creationId xmlns:a16="http://schemas.microsoft.com/office/drawing/2014/main" id="{97E62B30-858A-4901-AF94-B1D9A0BF23C8}"/>
            </a:ext>
          </a:extLst>
        </xdr:cNvPr>
        <xdr:cNvCxnSpPr/>
      </xdr:nvCxnSpPr>
      <xdr:spPr>
        <a:xfrm>
          <a:off x="2336800" y="14417534"/>
          <a:ext cx="889000" cy="3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0" name="フローチャート: 判断 199">
          <a:extLst>
            <a:ext uri="{FF2B5EF4-FFF2-40B4-BE49-F238E27FC236}">
              <a16:creationId xmlns:a16="http://schemas.microsoft.com/office/drawing/2014/main" id="{192B2425-0235-43C4-95CC-D4F46B6913A4}"/>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161777</xdr:rowOff>
    </xdr:from>
    <xdr:ext cx="762000" cy="259045"/>
    <xdr:sp macro="" textlink="">
      <xdr:nvSpPr>
        <xdr:cNvPr id="201" name="テキスト ボックス 200">
          <a:extLst>
            <a:ext uri="{FF2B5EF4-FFF2-40B4-BE49-F238E27FC236}">
              <a16:creationId xmlns:a16="http://schemas.microsoft.com/office/drawing/2014/main" id="{BCE4D014-1E51-4648-BF9F-1D26F8F77683}"/>
            </a:ext>
          </a:extLst>
        </xdr:cNvPr>
        <xdr:cNvSpPr txBox="1"/>
      </xdr:nvSpPr>
      <xdr:spPr>
        <a:xfrm>
          <a:off x="2844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166794</xdr:rowOff>
    </xdr:from>
    <xdr:to>
      <xdr:col>11</xdr:col>
      <xdr:colOff>31750</xdr:colOff>
      <xdr:row>84</xdr:row>
      <xdr:rowOff>15734</xdr:rowOff>
    </xdr:to>
    <xdr:cxnSp macro="">
      <xdr:nvCxnSpPr>
        <xdr:cNvPr id="202" name="直線コネクタ 201">
          <a:extLst>
            <a:ext uri="{FF2B5EF4-FFF2-40B4-BE49-F238E27FC236}">
              <a16:creationId xmlns:a16="http://schemas.microsoft.com/office/drawing/2014/main" id="{B58677D4-C29A-440C-AA21-D7116CCFCE0E}"/>
            </a:ext>
          </a:extLst>
        </xdr:cNvPr>
        <xdr:cNvCxnSpPr/>
      </xdr:nvCxnSpPr>
      <xdr:spPr>
        <a:xfrm>
          <a:off x="1447800" y="14397144"/>
          <a:ext cx="889000" cy="2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118845</xdr:rowOff>
    </xdr:from>
    <xdr:to>
      <xdr:col>11</xdr:col>
      <xdr:colOff>82550</xdr:colOff>
      <xdr:row>82</xdr:row>
      <xdr:rowOff>48995</xdr:rowOff>
    </xdr:to>
    <xdr:sp macro="" textlink="">
      <xdr:nvSpPr>
        <xdr:cNvPr id="203" name="フローチャート: 判断 202">
          <a:extLst>
            <a:ext uri="{FF2B5EF4-FFF2-40B4-BE49-F238E27FC236}">
              <a16:creationId xmlns:a16="http://schemas.microsoft.com/office/drawing/2014/main" id="{F21869CB-A46C-48B2-997A-2098386989BE}"/>
            </a:ext>
          </a:extLst>
        </xdr:cNvPr>
        <xdr:cNvSpPr/>
      </xdr:nvSpPr>
      <xdr:spPr>
        <a:xfrm>
          <a:off x="2286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59172</xdr:rowOff>
    </xdr:from>
    <xdr:ext cx="762000" cy="259045"/>
    <xdr:sp macro="" textlink="">
      <xdr:nvSpPr>
        <xdr:cNvPr id="204" name="テキスト ボックス 203">
          <a:extLst>
            <a:ext uri="{FF2B5EF4-FFF2-40B4-BE49-F238E27FC236}">
              <a16:creationId xmlns:a16="http://schemas.microsoft.com/office/drawing/2014/main" id="{71806955-2F9E-496A-AF3C-1A66F886E14C}"/>
            </a:ext>
          </a:extLst>
        </xdr:cNvPr>
        <xdr:cNvSpPr txBox="1"/>
      </xdr:nvSpPr>
      <xdr:spPr>
        <a:xfrm>
          <a:off x="1955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114109</xdr:rowOff>
    </xdr:from>
    <xdr:to>
      <xdr:col>7</xdr:col>
      <xdr:colOff>31750</xdr:colOff>
      <xdr:row>82</xdr:row>
      <xdr:rowOff>44259</xdr:rowOff>
    </xdr:to>
    <xdr:sp macro="" textlink="">
      <xdr:nvSpPr>
        <xdr:cNvPr id="205" name="フローチャート: 判断 204">
          <a:extLst>
            <a:ext uri="{FF2B5EF4-FFF2-40B4-BE49-F238E27FC236}">
              <a16:creationId xmlns:a16="http://schemas.microsoft.com/office/drawing/2014/main" id="{9E30C6E1-4D99-4D6B-96C2-BD2141A2ABAF}"/>
            </a:ext>
          </a:extLst>
        </xdr:cNvPr>
        <xdr:cNvSpPr/>
      </xdr:nvSpPr>
      <xdr:spPr>
        <a:xfrm>
          <a:off x="1397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54436</xdr:rowOff>
    </xdr:from>
    <xdr:ext cx="762000" cy="259045"/>
    <xdr:sp macro="" textlink="">
      <xdr:nvSpPr>
        <xdr:cNvPr id="206" name="テキスト ボックス 205">
          <a:extLst>
            <a:ext uri="{FF2B5EF4-FFF2-40B4-BE49-F238E27FC236}">
              <a16:creationId xmlns:a16="http://schemas.microsoft.com/office/drawing/2014/main" id="{41B70DF8-5BA6-4EE8-A4E0-9B1C9A92BEAA}"/>
            </a:ext>
          </a:extLst>
        </xdr:cNvPr>
        <xdr:cNvSpPr txBox="1"/>
      </xdr:nvSpPr>
      <xdr:spPr>
        <a:xfrm>
          <a:off x="1066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A9E40EDA-90B1-4A4A-8A92-4D8D89EBE82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DB34B6C-2668-4E03-B08E-06DB72736D1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CF1A9BD-F942-4A58-B23C-ECE0529A209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3BA4126-DEAB-46B4-81E9-4BF9D400633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F5CA4644-3899-4785-A1D0-D9C154017452}"/>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102301</xdr:rowOff>
    </xdr:from>
    <xdr:to>
      <xdr:col>23</xdr:col>
      <xdr:colOff>184150</xdr:colOff>
      <xdr:row>87</xdr:row>
      <xdr:rowOff>32451</xdr:rowOff>
    </xdr:to>
    <xdr:sp macro="" textlink="">
      <xdr:nvSpPr>
        <xdr:cNvPr id="212" name="楕円 211">
          <a:extLst>
            <a:ext uri="{FF2B5EF4-FFF2-40B4-BE49-F238E27FC236}">
              <a16:creationId xmlns:a16="http://schemas.microsoft.com/office/drawing/2014/main" id="{0F5A4163-153B-45D9-A4A9-F21831E3B0A7}"/>
            </a:ext>
          </a:extLst>
        </xdr:cNvPr>
        <xdr:cNvSpPr/>
      </xdr:nvSpPr>
      <xdr:spPr>
        <a:xfrm>
          <a:off x="4902200" y="1484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74378</xdr:rowOff>
    </xdr:from>
    <xdr:ext cx="762000" cy="259045"/>
    <xdr:sp macro="" textlink="">
      <xdr:nvSpPr>
        <xdr:cNvPr id="213" name="人件費・物件費等の状況該当値テキスト">
          <a:extLst>
            <a:ext uri="{FF2B5EF4-FFF2-40B4-BE49-F238E27FC236}">
              <a16:creationId xmlns:a16="http://schemas.microsoft.com/office/drawing/2014/main" id="{CEEF8022-275F-4D44-B124-6F5A58C9B233}"/>
            </a:ext>
          </a:extLst>
        </xdr:cNvPr>
        <xdr:cNvSpPr txBox="1"/>
      </xdr:nvSpPr>
      <xdr:spPr>
        <a:xfrm>
          <a:off x="5041900" y="1481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95890</xdr:rowOff>
    </xdr:from>
    <xdr:to>
      <xdr:col>19</xdr:col>
      <xdr:colOff>184150</xdr:colOff>
      <xdr:row>87</xdr:row>
      <xdr:rowOff>26040</xdr:rowOff>
    </xdr:to>
    <xdr:sp macro="" textlink="">
      <xdr:nvSpPr>
        <xdr:cNvPr id="214" name="楕円 213">
          <a:extLst>
            <a:ext uri="{FF2B5EF4-FFF2-40B4-BE49-F238E27FC236}">
              <a16:creationId xmlns:a16="http://schemas.microsoft.com/office/drawing/2014/main" id="{7EA55873-969A-4CF5-B4F7-30F24717CC82}"/>
            </a:ext>
          </a:extLst>
        </xdr:cNvPr>
        <xdr:cNvSpPr/>
      </xdr:nvSpPr>
      <xdr:spPr>
        <a:xfrm>
          <a:off x="4064000" y="1484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10817</xdr:rowOff>
    </xdr:from>
    <xdr:ext cx="736600" cy="259045"/>
    <xdr:sp macro="" textlink="">
      <xdr:nvSpPr>
        <xdr:cNvPr id="215" name="テキスト ボックス 214">
          <a:extLst>
            <a:ext uri="{FF2B5EF4-FFF2-40B4-BE49-F238E27FC236}">
              <a16:creationId xmlns:a16="http://schemas.microsoft.com/office/drawing/2014/main" id="{08FAE89C-80CC-4380-8403-EB76FE268E15}"/>
            </a:ext>
          </a:extLst>
        </xdr:cNvPr>
        <xdr:cNvSpPr txBox="1"/>
      </xdr:nvSpPr>
      <xdr:spPr>
        <a:xfrm>
          <a:off x="3733800" y="14926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12458</xdr:rowOff>
    </xdr:from>
    <xdr:to>
      <xdr:col>15</xdr:col>
      <xdr:colOff>133350</xdr:colOff>
      <xdr:row>86</xdr:row>
      <xdr:rowOff>114058</xdr:rowOff>
    </xdr:to>
    <xdr:sp macro="" textlink="">
      <xdr:nvSpPr>
        <xdr:cNvPr id="216" name="楕円 215">
          <a:extLst>
            <a:ext uri="{FF2B5EF4-FFF2-40B4-BE49-F238E27FC236}">
              <a16:creationId xmlns:a16="http://schemas.microsoft.com/office/drawing/2014/main" id="{267BCCE3-109D-4707-97D6-18000AFFA5C3}"/>
            </a:ext>
          </a:extLst>
        </xdr:cNvPr>
        <xdr:cNvSpPr/>
      </xdr:nvSpPr>
      <xdr:spPr>
        <a:xfrm>
          <a:off x="3175000" y="147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98835</xdr:rowOff>
    </xdr:from>
    <xdr:ext cx="762000" cy="259045"/>
    <xdr:sp macro="" textlink="">
      <xdr:nvSpPr>
        <xdr:cNvPr id="217" name="テキスト ボックス 216">
          <a:extLst>
            <a:ext uri="{FF2B5EF4-FFF2-40B4-BE49-F238E27FC236}">
              <a16:creationId xmlns:a16="http://schemas.microsoft.com/office/drawing/2014/main" id="{7A3D9DC7-45B9-4511-B2F2-F1D8B22517AF}"/>
            </a:ext>
          </a:extLst>
        </xdr:cNvPr>
        <xdr:cNvSpPr txBox="1"/>
      </xdr:nvSpPr>
      <xdr:spPr>
        <a:xfrm>
          <a:off x="2844800" y="1484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136384</xdr:rowOff>
    </xdr:from>
    <xdr:to>
      <xdr:col>11</xdr:col>
      <xdr:colOff>82550</xdr:colOff>
      <xdr:row>84</xdr:row>
      <xdr:rowOff>66534</xdr:rowOff>
    </xdr:to>
    <xdr:sp macro="" textlink="">
      <xdr:nvSpPr>
        <xdr:cNvPr id="218" name="楕円 217">
          <a:extLst>
            <a:ext uri="{FF2B5EF4-FFF2-40B4-BE49-F238E27FC236}">
              <a16:creationId xmlns:a16="http://schemas.microsoft.com/office/drawing/2014/main" id="{288124E4-A883-4B13-B5FF-BD39C9A6AE51}"/>
            </a:ext>
          </a:extLst>
        </xdr:cNvPr>
        <xdr:cNvSpPr/>
      </xdr:nvSpPr>
      <xdr:spPr>
        <a:xfrm>
          <a:off x="2286000" y="143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51311</xdr:rowOff>
    </xdr:from>
    <xdr:ext cx="762000" cy="259045"/>
    <xdr:sp macro="" textlink="">
      <xdr:nvSpPr>
        <xdr:cNvPr id="219" name="テキスト ボックス 218">
          <a:extLst>
            <a:ext uri="{FF2B5EF4-FFF2-40B4-BE49-F238E27FC236}">
              <a16:creationId xmlns:a16="http://schemas.microsoft.com/office/drawing/2014/main" id="{66BEDF77-A202-4BCE-BED3-921146F986CC}"/>
            </a:ext>
          </a:extLst>
        </xdr:cNvPr>
        <xdr:cNvSpPr txBox="1"/>
      </xdr:nvSpPr>
      <xdr:spPr>
        <a:xfrm>
          <a:off x="1955800" y="1445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115994</xdr:rowOff>
    </xdr:from>
    <xdr:to>
      <xdr:col>7</xdr:col>
      <xdr:colOff>31750</xdr:colOff>
      <xdr:row>84</xdr:row>
      <xdr:rowOff>46144</xdr:rowOff>
    </xdr:to>
    <xdr:sp macro="" textlink="">
      <xdr:nvSpPr>
        <xdr:cNvPr id="220" name="楕円 219">
          <a:extLst>
            <a:ext uri="{FF2B5EF4-FFF2-40B4-BE49-F238E27FC236}">
              <a16:creationId xmlns:a16="http://schemas.microsoft.com/office/drawing/2014/main" id="{A53CD27F-5886-48E0-95AC-DD89CCB0F84B}"/>
            </a:ext>
          </a:extLst>
        </xdr:cNvPr>
        <xdr:cNvSpPr/>
      </xdr:nvSpPr>
      <xdr:spPr>
        <a:xfrm>
          <a:off x="1397000" y="143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30921</xdr:rowOff>
    </xdr:from>
    <xdr:ext cx="762000" cy="259045"/>
    <xdr:sp macro="" textlink="">
      <xdr:nvSpPr>
        <xdr:cNvPr id="221" name="テキスト ボックス 220">
          <a:extLst>
            <a:ext uri="{FF2B5EF4-FFF2-40B4-BE49-F238E27FC236}">
              <a16:creationId xmlns:a16="http://schemas.microsoft.com/office/drawing/2014/main" id="{E6CECA86-A9C7-4F4A-93E1-4CBE9F73EE5A}"/>
            </a:ext>
          </a:extLst>
        </xdr:cNvPr>
        <xdr:cNvSpPr txBox="1"/>
      </xdr:nvSpPr>
      <xdr:spPr>
        <a:xfrm>
          <a:off x="1066800" y="14432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FE670295-6C03-4EDE-8D1E-FC69F155C59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5242350C-A96C-4E35-8021-43EC73365CC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CD025CB0-9A4B-43FB-86EE-8ABC12414B1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49720D78-AEE8-4626-8355-2294454B8D2F}"/>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E8F0C999-EC2E-4547-B1E0-73AD660A776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344EACE6-A1F6-4668-8A7D-9D15AD2FAE0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BF2B8420-1A07-4483-B411-8C9BBE9323A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CEFDC886-0171-4C52-AF6C-C1FDA27FAE0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7107BA6F-3881-4DCA-8696-64C7272E903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B538887C-D9F9-4D68-9BF0-B7F8BEFBD24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DC3AA2DB-C0F7-4704-9B06-1CCE6C43F39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861800C2-19F0-4D2F-8F36-7EF308CA87BD}"/>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230D9644-2694-40D4-A1DE-E515E9C29AD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職員構成の変動及び給与制度の総合的見直し等の要因により、類似団体平均を１．０ポイント下回る９５．２となっている。</a:t>
          </a:r>
        </a:p>
        <a:p>
          <a:r>
            <a:rPr kumimoji="1" lang="ja-JP" altLang="en-US" sz="1100">
              <a:latin typeface="ＭＳ Ｐゴシック" panose="020B0600070205080204" pitchFamily="50" charset="-128"/>
              <a:ea typeface="ＭＳ Ｐゴシック" panose="020B0600070205080204" pitchFamily="50" charset="-128"/>
            </a:rPr>
            <a:t>　今後も人事院勧告等の動向を踏まえつつ、給与水準の適正化に努める。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211419A1-44B8-4D6E-A8CC-2FB2D76DC80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FBBCDBE2-7F88-4DB2-B6F8-0F7EA719840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B0639F12-158D-4A86-A041-BFF723051304}"/>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FBA525F2-4B55-4F87-8DCD-4D9BB8CDB9AE}"/>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3100C4D5-11F2-48E1-8EE3-5D82053F9AC9}"/>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A72BFC0-5CED-41DD-B088-D1F3CBE85EB2}"/>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2D0772EB-45A5-439F-AEC8-214FCF01C2F3}"/>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861441FF-9464-4A8F-95A5-0A6186604788}"/>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3829EB09-70D8-4444-8EF1-1E05CF71B122}"/>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92174168-2376-486F-A05A-6349CDAAECD8}"/>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395EA7D4-2FEF-4A60-A186-B53815BBCECF}"/>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F1C8575-8F4E-4CC1-8845-DE4DEE9813A3}"/>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EE0AC42A-D5AF-4727-BB61-FFBF76CB0E5E}"/>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7049FB69-D014-4EC1-9894-F0B7F84DDFA2}"/>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A676EFA1-2C3F-4EA3-99E0-4D9F046189F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6DE2FF5-6F75-48E9-9A0D-456FAA33F73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1891D08C-5FCA-4653-AD31-8EC09D534F3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a:extLst>
            <a:ext uri="{FF2B5EF4-FFF2-40B4-BE49-F238E27FC236}">
              <a16:creationId xmlns:a16="http://schemas.microsoft.com/office/drawing/2014/main" id="{19880D27-953D-470C-A8EF-2341594927A7}"/>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a:extLst>
            <a:ext uri="{FF2B5EF4-FFF2-40B4-BE49-F238E27FC236}">
              <a16:creationId xmlns:a16="http://schemas.microsoft.com/office/drawing/2014/main" id="{C32D9873-FBE1-45CF-B605-7E0F4F4EDFFB}"/>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a:extLst>
            <a:ext uri="{FF2B5EF4-FFF2-40B4-BE49-F238E27FC236}">
              <a16:creationId xmlns:a16="http://schemas.microsoft.com/office/drawing/2014/main" id="{C0A2E5B3-DA58-49D9-90CF-F85278A51F5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a:extLst>
            <a:ext uri="{FF2B5EF4-FFF2-40B4-BE49-F238E27FC236}">
              <a16:creationId xmlns:a16="http://schemas.microsoft.com/office/drawing/2014/main" id="{73BF3A2B-286D-4CA4-800E-FD73093F89A2}"/>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a:extLst>
            <a:ext uri="{FF2B5EF4-FFF2-40B4-BE49-F238E27FC236}">
              <a16:creationId xmlns:a16="http://schemas.microsoft.com/office/drawing/2014/main" id="{C0B09270-94F1-4595-BA1E-A0E84F711B2F}"/>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83</xdr:row>
      <xdr:rowOff>64407</xdr:rowOff>
    </xdr:to>
    <xdr:cxnSp macro="">
      <xdr:nvCxnSpPr>
        <xdr:cNvPr id="257" name="直線コネクタ 256">
          <a:extLst>
            <a:ext uri="{FF2B5EF4-FFF2-40B4-BE49-F238E27FC236}">
              <a16:creationId xmlns:a16="http://schemas.microsoft.com/office/drawing/2014/main" id="{CAA38848-F6DD-4FAC-8AF9-51565FD6FCF2}"/>
            </a:ext>
          </a:extLst>
        </xdr:cNvPr>
        <xdr:cNvCxnSpPr/>
      </xdr:nvCxnSpPr>
      <xdr:spPr>
        <a:xfrm>
          <a:off x="16179800" y="14087929"/>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58" name="給与水準   （国との比較）平均値テキスト">
          <a:extLst>
            <a:ext uri="{FF2B5EF4-FFF2-40B4-BE49-F238E27FC236}">
              <a16:creationId xmlns:a16="http://schemas.microsoft.com/office/drawing/2014/main" id="{05BDB02B-7C40-4148-BE05-434859408AB0}"/>
            </a:ext>
          </a:extLst>
        </xdr:cNvPr>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a:extLst>
            <a:ext uri="{FF2B5EF4-FFF2-40B4-BE49-F238E27FC236}">
              <a16:creationId xmlns:a16="http://schemas.microsoft.com/office/drawing/2014/main" id="{C5565ADB-6796-4B92-9635-6F05F63FE7C2}"/>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82</xdr:row>
      <xdr:rowOff>29029</xdr:rowOff>
    </xdr:to>
    <xdr:cxnSp macro="">
      <xdr:nvCxnSpPr>
        <xdr:cNvPr id="260" name="直線コネクタ 259">
          <a:extLst>
            <a:ext uri="{FF2B5EF4-FFF2-40B4-BE49-F238E27FC236}">
              <a16:creationId xmlns:a16="http://schemas.microsoft.com/office/drawing/2014/main" id="{E80831B3-2FDE-47C5-8445-D507619C0455}"/>
            </a:ext>
          </a:extLst>
        </xdr:cNvPr>
        <xdr:cNvCxnSpPr/>
      </xdr:nvCxnSpPr>
      <xdr:spPr>
        <a:xfrm>
          <a:off x="15290800" y="139155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B21AE7EE-F554-4B56-9766-EAF0D027E98D}"/>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2" name="テキスト ボックス 261">
          <a:extLst>
            <a:ext uri="{FF2B5EF4-FFF2-40B4-BE49-F238E27FC236}">
              <a16:creationId xmlns:a16="http://schemas.microsoft.com/office/drawing/2014/main" id="{B59DC277-603D-45F4-B6F7-4103AD3184E5}"/>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78921</xdr:rowOff>
    </xdr:from>
    <xdr:to>
      <xdr:col>72</xdr:col>
      <xdr:colOff>203200</xdr:colOff>
      <xdr:row>81</xdr:row>
      <xdr:rowOff>28121</xdr:rowOff>
    </xdr:to>
    <xdr:cxnSp macro="">
      <xdr:nvCxnSpPr>
        <xdr:cNvPr id="263" name="直線コネクタ 262">
          <a:extLst>
            <a:ext uri="{FF2B5EF4-FFF2-40B4-BE49-F238E27FC236}">
              <a16:creationId xmlns:a16="http://schemas.microsoft.com/office/drawing/2014/main" id="{E491F5DA-142C-4513-8353-E5E68E8163F0}"/>
            </a:ext>
          </a:extLst>
        </xdr:cNvPr>
        <xdr:cNvCxnSpPr/>
      </xdr:nvCxnSpPr>
      <xdr:spPr>
        <a:xfrm>
          <a:off x="14401800" y="137949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C0C7A2C2-3F69-4AAB-89D6-4D41DDF9DC78}"/>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a:extLst>
            <a:ext uri="{FF2B5EF4-FFF2-40B4-BE49-F238E27FC236}">
              <a16:creationId xmlns:a16="http://schemas.microsoft.com/office/drawing/2014/main" id="{449BE692-9988-4AEA-A7C2-3FEB61987C3A}"/>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78921</xdr:rowOff>
    </xdr:from>
    <xdr:to>
      <xdr:col>68</xdr:col>
      <xdr:colOff>152400</xdr:colOff>
      <xdr:row>80</xdr:row>
      <xdr:rowOff>113393</xdr:rowOff>
    </xdr:to>
    <xdr:cxnSp macro="">
      <xdr:nvCxnSpPr>
        <xdr:cNvPr id="266" name="直線コネクタ 265">
          <a:extLst>
            <a:ext uri="{FF2B5EF4-FFF2-40B4-BE49-F238E27FC236}">
              <a16:creationId xmlns:a16="http://schemas.microsoft.com/office/drawing/2014/main" id="{D1006B44-8FEF-48D6-991A-AB728977C9E1}"/>
            </a:ext>
          </a:extLst>
        </xdr:cNvPr>
        <xdr:cNvCxnSpPr/>
      </xdr:nvCxnSpPr>
      <xdr:spPr>
        <a:xfrm flipV="1">
          <a:off x="13512800" y="137949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7" name="フローチャート: 判断 266">
          <a:extLst>
            <a:ext uri="{FF2B5EF4-FFF2-40B4-BE49-F238E27FC236}">
              <a16:creationId xmlns:a16="http://schemas.microsoft.com/office/drawing/2014/main" id="{ADD31C19-EF17-4BCA-8521-2855BF5AF8A2}"/>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8" name="テキスト ボックス 267">
          <a:extLst>
            <a:ext uri="{FF2B5EF4-FFF2-40B4-BE49-F238E27FC236}">
              <a16:creationId xmlns:a16="http://schemas.microsoft.com/office/drawing/2014/main" id="{A4C87A5C-8378-43D9-859D-10D66024BE72}"/>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9" name="フローチャート: 判断 268">
          <a:extLst>
            <a:ext uri="{FF2B5EF4-FFF2-40B4-BE49-F238E27FC236}">
              <a16:creationId xmlns:a16="http://schemas.microsoft.com/office/drawing/2014/main" id="{AAF0668D-FF05-4C93-A84C-F14D5E2D99D4}"/>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0" name="テキスト ボックス 269">
          <a:extLst>
            <a:ext uri="{FF2B5EF4-FFF2-40B4-BE49-F238E27FC236}">
              <a16:creationId xmlns:a16="http://schemas.microsoft.com/office/drawing/2014/main" id="{CB3BCC40-CF70-4A9B-8E7C-F36B9BF442A1}"/>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7B13856-43D0-4C37-9391-645E9FC053F6}"/>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7C13C0F2-1CA2-4964-8803-33F857EE62A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D3BB307-242A-4AE9-8AAC-3B1614F9AF3C}"/>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B1DDCB2B-7AE6-426F-9B3C-BB9ED12CABAB}"/>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4B5CD69-5387-46BE-AD05-ABC665606F7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6" name="楕円 275">
          <a:extLst>
            <a:ext uri="{FF2B5EF4-FFF2-40B4-BE49-F238E27FC236}">
              <a16:creationId xmlns:a16="http://schemas.microsoft.com/office/drawing/2014/main" id="{ED5B16D2-03BE-438C-8E84-88C32E8CEEFD}"/>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7" name="給与水準   （国との比較）該当値テキスト">
          <a:extLst>
            <a:ext uri="{FF2B5EF4-FFF2-40B4-BE49-F238E27FC236}">
              <a16:creationId xmlns:a16="http://schemas.microsoft.com/office/drawing/2014/main" id="{CE92B994-B83B-433D-BDA0-E5DE827D73C4}"/>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78" name="楕円 277">
          <a:extLst>
            <a:ext uri="{FF2B5EF4-FFF2-40B4-BE49-F238E27FC236}">
              <a16:creationId xmlns:a16="http://schemas.microsoft.com/office/drawing/2014/main" id="{027FA293-457C-4F44-B462-C02428CA6CF4}"/>
            </a:ext>
          </a:extLst>
        </xdr:cNvPr>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79" name="テキスト ボックス 278">
          <a:extLst>
            <a:ext uri="{FF2B5EF4-FFF2-40B4-BE49-F238E27FC236}">
              <a16:creationId xmlns:a16="http://schemas.microsoft.com/office/drawing/2014/main" id="{53BB64D2-8808-4260-A866-6094C83E0961}"/>
            </a:ext>
          </a:extLst>
        </xdr:cNvPr>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148771</xdr:rowOff>
    </xdr:from>
    <xdr:to>
      <xdr:col>73</xdr:col>
      <xdr:colOff>44450</xdr:colOff>
      <xdr:row>81</xdr:row>
      <xdr:rowOff>78921</xdr:rowOff>
    </xdr:to>
    <xdr:sp macro="" textlink="">
      <xdr:nvSpPr>
        <xdr:cNvPr id="280" name="楕円 279">
          <a:extLst>
            <a:ext uri="{FF2B5EF4-FFF2-40B4-BE49-F238E27FC236}">
              <a16:creationId xmlns:a16="http://schemas.microsoft.com/office/drawing/2014/main" id="{1AC67880-BAD2-44C7-A7DD-70D9ABCED11A}"/>
            </a:ext>
          </a:extLst>
        </xdr:cNvPr>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89098</xdr:rowOff>
    </xdr:from>
    <xdr:ext cx="762000" cy="259045"/>
    <xdr:sp macro="" textlink="">
      <xdr:nvSpPr>
        <xdr:cNvPr id="281" name="テキスト ボックス 280">
          <a:extLst>
            <a:ext uri="{FF2B5EF4-FFF2-40B4-BE49-F238E27FC236}">
              <a16:creationId xmlns:a16="http://schemas.microsoft.com/office/drawing/2014/main" id="{02A4D7D6-78DE-473A-93B9-4FC17487BE92}"/>
            </a:ext>
          </a:extLst>
        </xdr:cNvPr>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28121</xdr:rowOff>
    </xdr:from>
    <xdr:to>
      <xdr:col>68</xdr:col>
      <xdr:colOff>203200</xdr:colOff>
      <xdr:row>80</xdr:row>
      <xdr:rowOff>129721</xdr:rowOff>
    </xdr:to>
    <xdr:sp macro="" textlink="">
      <xdr:nvSpPr>
        <xdr:cNvPr id="282" name="楕円 281">
          <a:extLst>
            <a:ext uri="{FF2B5EF4-FFF2-40B4-BE49-F238E27FC236}">
              <a16:creationId xmlns:a16="http://schemas.microsoft.com/office/drawing/2014/main" id="{160679F4-B4D0-4730-8361-7F7A61232B3B}"/>
            </a:ext>
          </a:extLst>
        </xdr:cNvPr>
        <xdr:cNvSpPr/>
      </xdr:nvSpPr>
      <xdr:spPr>
        <a:xfrm>
          <a:off x="14351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139898</xdr:rowOff>
    </xdr:from>
    <xdr:ext cx="762000" cy="259045"/>
    <xdr:sp macro="" textlink="">
      <xdr:nvSpPr>
        <xdr:cNvPr id="283" name="テキスト ボックス 282">
          <a:extLst>
            <a:ext uri="{FF2B5EF4-FFF2-40B4-BE49-F238E27FC236}">
              <a16:creationId xmlns:a16="http://schemas.microsoft.com/office/drawing/2014/main" id="{7B0B89B9-24D8-4A20-A35B-69E6AD85BDAB}"/>
            </a:ext>
          </a:extLst>
        </xdr:cNvPr>
        <xdr:cNvSpPr txBox="1"/>
      </xdr:nvSpPr>
      <xdr:spPr>
        <a:xfrm>
          <a:off x="14020800" y="135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62593</xdr:rowOff>
    </xdr:from>
    <xdr:to>
      <xdr:col>64</xdr:col>
      <xdr:colOff>152400</xdr:colOff>
      <xdr:row>80</xdr:row>
      <xdr:rowOff>164193</xdr:rowOff>
    </xdr:to>
    <xdr:sp macro="" textlink="">
      <xdr:nvSpPr>
        <xdr:cNvPr id="284" name="楕円 283">
          <a:extLst>
            <a:ext uri="{FF2B5EF4-FFF2-40B4-BE49-F238E27FC236}">
              <a16:creationId xmlns:a16="http://schemas.microsoft.com/office/drawing/2014/main" id="{7984FE84-73B8-4AFF-B747-0DCC7EB508FF}"/>
            </a:ext>
          </a:extLst>
        </xdr:cNvPr>
        <xdr:cNvSpPr/>
      </xdr:nvSpPr>
      <xdr:spPr>
        <a:xfrm>
          <a:off x="13462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2920</xdr:rowOff>
    </xdr:from>
    <xdr:ext cx="762000" cy="259045"/>
    <xdr:sp macro="" textlink="">
      <xdr:nvSpPr>
        <xdr:cNvPr id="285" name="テキスト ボックス 284">
          <a:extLst>
            <a:ext uri="{FF2B5EF4-FFF2-40B4-BE49-F238E27FC236}">
              <a16:creationId xmlns:a16="http://schemas.microsoft.com/office/drawing/2014/main" id="{D1FA4F77-2931-445E-BCBC-F9CBF06D9069}"/>
            </a:ext>
          </a:extLst>
        </xdr:cNvPr>
        <xdr:cNvSpPr txBox="1"/>
      </xdr:nvSpPr>
      <xdr:spPr>
        <a:xfrm>
          <a:off x="13131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2F93EF1A-76DB-482E-9086-2A3A7784F9D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24AEDE36-DCB7-48EC-846A-E29CE091FC18}"/>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8744B45-5962-41C0-8205-929DD6421D4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C746F91A-3835-4395-BB88-D592AE8DB76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DECAC0B8-3997-47BB-94E0-BFB88A7C24F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344799CC-4CE5-4460-B19D-3D750800FA8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A6150788-0478-4F74-BA69-D4264AB7A4F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CED1C862-6A11-42D4-A39C-07BFBBF0139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387175CC-7AAD-44A9-8000-0759F965762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98426AAB-798D-4FA2-B5D9-ACB1E8437E1D}"/>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60902E7A-302E-45EB-9E35-7D172F6EEBFE}"/>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119E8845-7B4E-406A-A0D2-23ED816C076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EED23C2C-EA7F-460E-894D-FD0FB8A5119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退職者数の増加に伴い平成２７年度から新規職員の採用を増やしてきていることや人口減少の影響により、人口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増加傾向にあり、令和４年度において前年度０．０４人増加したが、第４次美郷町職員定員適正化計画に掲げた令和８年度における職員数の数値目標（２１６人）は達成できる見込みである。</a:t>
          </a:r>
        </a:p>
        <a:p>
          <a:r>
            <a:rPr kumimoji="1" lang="ja-JP" altLang="en-US" sz="1100">
              <a:latin typeface="ＭＳ Ｐゴシック" panose="020B0600070205080204" pitchFamily="50" charset="-128"/>
              <a:ea typeface="ＭＳ Ｐゴシック" panose="020B0600070205080204" pitchFamily="50" charset="-128"/>
            </a:rPr>
            <a:t>　今後も、第４次美郷町職員定員適正化計画に基づき、職員数の削減を図るとともに、公共施設の管理運営の効率化への取組により、定員の適正化に努める。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9DEE4325-A4E0-44ED-AFC6-F4713C951934}"/>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60FB439D-2C89-4971-813C-5F0E046210F3}"/>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AA27C95A-A584-473B-8D0E-05DA5FD2A39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55AA3257-B3B7-4FB1-A338-2C7335A1706B}"/>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EB8FE732-76B0-439B-888A-4453054CF396}"/>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E3EF4022-BE66-4051-96C8-F862A404FDCE}"/>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EA7EF3D1-0F08-4BE9-B44F-8B0ED67DE5A7}"/>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B5232935-8073-4CF8-8AA5-19318C9B9AB2}"/>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23E46063-4328-4C5F-B96B-0295EB7170FB}"/>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E8414760-7505-4E1C-BACE-521F1CACD18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E6CF1BA5-034D-4267-BF59-B1E85C674C5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95DCF019-CDB0-4660-B09A-7C6879C2BA65}"/>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53F789C-F9A1-4A27-81A7-BC2BC8518B02}"/>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CB78A389-A7DB-45ED-AC43-524A7964456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F61A1B6B-B4A3-442A-AE42-0B6FF07FEA8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8126BE96-FDBC-4E63-9852-F8FC2955614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a:extLst>
            <a:ext uri="{FF2B5EF4-FFF2-40B4-BE49-F238E27FC236}">
              <a16:creationId xmlns:a16="http://schemas.microsoft.com/office/drawing/2014/main" id="{42C03895-DD26-4C28-9500-3732BE450D17}"/>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a:extLst>
            <a:ext uri="{FF2B5EF4-FFF2-40B4-BE49-F238E27FC236}">
              <a16:creationId xmlns:a16="http://schemas.microsoft.com/office/drawing/2014/main" id="{BD4C1D82-C939-40B3-88A3-AC435B1AF94A}"/>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a:extLst>
            <a:ext uri="{FF2B5EF4-FFF2-40B4-BE49-F238E27FC236}">
              <a16:creationId xmlns:a16="http://schemas.microsoft.com/office/drawing/2014/main" id="{948509D3-9295-4363-BD36-C30D252B45F9}"/>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a:extLst>
            <a:ext uri="{FF2B5EF4-FFF2-40B4-BE49-F238E27FC236}">
              <a16:creationId xmlns:a16="http://schemas.microsoft.com/office/drawing/2014/main" id="{69CB1F98-22F8-49CB-8014-5564FCEF2725}"/>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a:extLst>
            <a:ext uri="{FF2B5EF4-FFF2-40B4-BE49-F238E27FC236}">
              <a16:creationId xmlns:a16="http://schemas.microsoft.com/office/drawing/2014/main" id="{AF6F7897-0170-4CB8-AC44-66AC3133D798}"/>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108268</xdr:rowOff>
    </xdr:from>
    <xdr:to>
      <xdr:col>81</xdr:col>
      <xdr:colOff>44450</xdr:colOff>
      <xdr:row>63</xdr:row>
      <xdr:rowOff>116311</xdr:rowOff>
    </xdr:to>
    <xdr:cxnSp macro="">
      <xdr:nvCxnSpPr>
        <xdr:cNvPr id="320" name="直線コネクタ 319">
          <a:extLst>
            <a:ext uri="{FF2B5EF4-FFF2-40B4-BE49-F238E27FC236}">
              <a16:creationId xmlns:a16="http://schemas.microsoft.com/office/drawing/2014/main" id="{89072512-277E-4769-9618-45A27A4574FA}"/>
            </a:ext>
          </a:extLst>
        </xdr:cNvPr>
        <xdr:cNvCxnSpPr/>
      </xdr:nvCxnSpPr>
      <xdr:spPr>
        <a:xfrm>
          <a:off x="16179800" y="1090961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114740</xdr:rowOff>
    </xdr:from>
    <xdr:ext cx="762000" cy="259045"/>
    <xdr:sp macro="" textlink="">
      <xdr:nvSpPr>
        <xdr:cNvPr id="321" name="定員管理の状況平均値テキスト">
          <a:extLst>
            <a:ext uri="{FF2B5EF4-FFF2-40B4-BE49-F238E27FC236}">
              <a16:creationId xmlns:a16="http://schemas.microsoft.com/office/drawing/2014/main" id="{8D4ACD90-93B4-4848-869E-062C40652DD4}"/>
            </a:ext>
          </a:extLst>
        </xdr:cNvPr>
        <xdr:cNvSpPr txBox="1"/>
      </xdr:nvSpPr>
      <xdr:spPr>
        <a:xfrm>
          <a:off x="17106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a:extLst>
            <a:ext uri="{FF2B5EF4-FFF2-40B4-BE49-F238E27FC236}">
              <a16:creationId xmlns:a16="http://schemas.microsoft.com/office/drawing/2014/main" id="{5CB14057-A962-498C-8F90-14538B3D8946}"/>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55986</xdr:rowOff>
    </xdr:from>
    <xdr:to>
      <xdr:col>77</xdr:col>
      <xdr:colOff>44450</xdr:colOff>
      <xdr:row>63</xdr:row>
      <xdr:rowOff>108268</xdr:rowOff>
    </xdr:to>
    <xdr:cxnSp macro="">
      <xdr:nvCxnSpPr>
        <xdr:cNvPr id="323" name="直線コネクタ 322">
          <a:extLst>
            <a:ext uri="{FF2B5EF4-FFF2-40B4-BE49-F238E27FC236}">
              <a16:creationId xmlns:a16="http://schemas.microsoft.com/office/drawing/2014/main" id="{1FAD73DA-99E8-446E-AAE9-193210A28590}"/>
            </a:ext>
          </a:extLst>
        </xdr:cNvPr>
        <xdr:cNvCxnSpPr/>
      </xdr:nvCxnSpPr>
      <xdr:spPr>
        <a:xfrm>
          <a:off x="15290800" y="10857336"/>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A78AC08F-0203-47D9-A3AE-D3D4F3E9AE3E}"/>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165752</xdr:rowOff>
    </xdr:from>
    <xdr:ext cx="736600" cy="259045"/>
    <xdr:sp macro="" textlink="">
      <xdr:nvSpPr>
        <xdr:cNvPr id="325" name="テキスト ボックス 324">
          <a:extLst>
            <a:ext uri="{FF2B5EF4-FFF2-40B4-BE49-F238E27FC236}">
              <a16:creationId xmlns:a16="http://schemas.microsoft.com/office/drawing/2014/main" id="{38F827A8-DF3F-4E45-B771-95FF0B9444F1}"/>
            </a:ext>
          </a:extLst>
        </xdr:cNvPr>
        <xdr:cNvSpPr txBox="1"/>
      </xdr:nvSpPr>
      <xdr:spPr>
        <a:xfrm>
          <a:off x="15798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55986</xdr:rowOff>
    </xdr:from>
    <xdr:to>
      <xdr:col>72</xdr:col>
      <xdr:colOff>203200</xdr:colOff>
      <xdr:row>63</xdr:row>
      <xdr:rowOff>80116</xdr:rowOff>
    </xdr:to>
    <xdr:cxnSp macro="">
      <xdr:nvCxnSpPr>
        <xdr:cNvPr id="326" name="直線コネクタ 325">
          <a:extLst>
            <a:ext uri="{FF2B5EF4-FFF2-40B4-BE49-F238E27FC236}">
              <a16:creationId xmlns:a16="http://schemas.microsoft.com/office/drawing/2014/main" id="{F9ADBBEE-7E31-4E78-AC52-2A05A5550C95}"/>
            </a:ext>
          </a:extLst>
        </xdr:cNvPr>
        <xdr:cNvCxnSpPr/>
      </xdr:nvCxnSpPr>
      <xdr:spPr>
        <a:xfrm flipV="1">
          <a:off x="14401800" y="108573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7" name="フローチャート: 判断 326">
          <a:extLst>
            <a:ext uri="{FF2B5EF4-FFF2-40B4-BE49-F238E27FC236}">
              <a16:creationId xmlns:a16="http://schemas.microsoft.com/office/drawing/2014/main" id="{198054EC-56A4-45A7-A952-5463936ADF9A}"/>
            </a:ext>
          </a:extLst>
        </xdr:cNvPr>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119503</xdr:rowOff>
    </xdr:from>
    <xdr:ext cx="762000" cy="259045"/>
    <xdr:sp macro="" textlink="">
      <xdr:nvSpPr>
        <xdr:cNvPr id="328" name="テキスト ボックス 327">
          <a:extLst>
            <a:ext uri="{FF2B5EF4-FFF2-40B4-BE49-F238E27FC236}">
              <a16:creationId xmlns:a16="http://schemas.microsoft.com/office/drawing/2014/main" id="{89673CD7-640E-4E5A-8B27-54C800060786}"/>
            </a:ext>
          </a:extLst>
        </xdr:cNvPr>
        <xdr:cNvSpPr txBox="1"/>
      </xdr:nvSpPr>
      <xdr:spPr>
        <a:xfrm>
          <a:off x="14909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80116</xdr:rowOff>
    </xdr:from>
    <xdr:to>
      <xdr:col>68</xdr:col>
      <xdr:colOff>152400</xdr:colOff>
      <xdr:row>63</xdr:row>
      <xdr:rowOff>82127</xdr:rowOff>
    </xdr:to>
    <xdr:cxnSp macro="">
      <xdr:nvCxnSpPr>
        <xdr:cNvPr id="329" name="直線コネクタ 328">
          <a:extLst>
            <a:ext uri="{FF2B5EF4-FFF2-40B4-BE49-F238E27FC236}">
              <a16:creationId xmlns:a16="http://schemas.microsoft.com/office/drawing/2014/main" id="{78C3F759-2C5F-4674-97CE-E3B0828B9075}"/>
            </a:ext>
          </a:extLst>
        </xdr:cNvPr>
        <xdr:cNvCxnSpPr/>
      </xdr:nvCxnSpPr>
      <xdr:spPr>
        <a:xfrm flipV="1">
          <a:off x="13512800" y="108814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131974</xdr:rowOff>
    </xdr:from>
    <xdr:to>
      <xdr:col>68</xdr:col>
      <xdr:colOff>203200</xdr:colOff>
      <xdr:row>60</xdr:row>
      <xdr:rowOff>62124</xdr:rowOff>
    </xdr:to>
    <xdr:sp macro="" textlink="">
      <xdr:nvSpPr>
        <xdr:cNvPr id="330" name="フローチャート: 判断 329">
          <a:extLst>
            <a:ext uri="{FF2B5EF4-FFF2-40B4-BE49-F238E27FC236}">
              <a16:creationId xmlns:a16="http://schemas.microsoft.com/office/drawing/2014/main" id="{0EDCCF6B-D98C-4F7E-958E-76024D9D1268}"/>
            </a:ext>
          </a:extLst>
        </xdr:cNvPr>
        <xdr:cNvSpPr/>
      </xdr:nvSpPr>
      <xdr:spPr>
        <a:xfrm>
          <a:off x="14351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72301</xdr:rowOff>
    </xdr:from>
    <xdr:ext cx="762000" cy="259045"/>
    <xdr:sp macro="" textlink="">
      <xdr:nvSpPr>
        <xdr:cNvPr id="331" name="テキスト ボックス 330">
          <a:extLst>
            <a:ext uri="{FF2B5EF4-FFF2-40B4-BE49-F238E27FC236}">
              <a16:creationId xmlns:a16="http://schemas.microsoft.com/office/drawing/2014/main" id="{ACE49F42-0938-47B8-A7C6-5B1F1EBB8323}"/>
            </a:ext>
          </a:extLst>
        </xdr:cNvPr>
        <xdr:cNvSpPr txBox="1"/>
      </xdr:nvSpPr>
      <xdr:spPr>
        <a:xfrm>
          <a:off x="14020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127953</xdr:rowOff>
    </xdr:from>
    <xdr:to>
      <xdr:col>64</xdr:col>
      <xdr:colOff>152400</xdr:colOff>
      <xdr:row>60</xdr:row>
      <xdr:rowOff>58103</xdr:rowOff>
    </xdr:to>
    <xdr:sp macro="" textlink="">
      <xdr:nvSpPr>
        <xdr:cNvPr id="332" name="フローチャート: 判断 331">
          <a:extLst>
            <a:ext uri="{FF2B5EF4-FFF2-40B4-BE49-F238E27FC236}">
              <a16:creationId xmlns:a16="http://schemas.microsoft.com/office/drawing/2014/main" id="{5F1D8A59-6F7F-4C9C-97BF-7CF9B00A3160}"/>
            </a:ext>
          </a:extLst>
        </xdr:cNvPr>
        <xdr:cNvSpPr/>
      </xdr:nvSpPr>
      <xdr:spPr>
        <a:xfrm>
          <a:off x="13462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68280</xdr:rowOff>
    </xdr:from>
    <xdr:ext cx="762000" cy="259045"/>
    <xdr:sp macro="" textlink="">
      <xdr:nvSpPr>
        <xdr:cNvPr id="333" name="テキスト ボックス 332">
          <a:extLst>
            <a:ext uri="{FF2B5EF4-FFF2-40B4-BE49-F238E27FC236}">
              <a16:creationId xmlns:a16="http://schemas.microsoft.com/office/drawing/2014/main" id="{0F1184D7-D5C5-4A9A-A239-E32128D07A3C}"/>
            </a:ext>
          </a:extLst>
        </xdr:cNvPr>
        <xdr:cNvSpPr txBox="1"/>
      </xdr:nvSpPr>
      <xdr:spPr>
        <a:xfrm>
          <a:off x="13131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25ACC0A-13EB-40DA-9FD2-B7582DD535EF}"/>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F294198-056F-459A-B8DE-3A8EEB0D5CD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FEC2F12F-5810-4FA0-96BC-E8E618CDCC9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B09485C1-25AC-456B-B63D-267D6AA7FCC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CD2488C5-2F3B-431B-848E-09AE6CF381D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65511</xdr:rowOff>
    </xdr:from>
    <xdr:to>
      <xdr:col>81</xdr:col>
      <xdr:colOff>95250</xdr:colOff>
      <xdr:row>63</xdr:row>
      <xdr:rowOff>167111</xdr:rowOff>
    </xdr:to>
    <xdr:sp macro="" textlink="">
      <xdr:nvSpPr>
        <xdr:cNvPr id="339" name="楕円 338">
          <a:extLst>
            <a:ext uri="{FF2B5EF4-FFF2-40B4-BE49-F238E27FC236}">
              <a16:creationId xmlns:a16="http://schemas.microsoft.com/office/drawing/2014/main" id="{0A52C02F-A131-44F8-96D3-897306EDB543}"/>
            </a:ext>
          </a:extLst>
        </xdr:cNvPr>
        <xdr:cNvSpPr/>
      </xdr:nvSpPr>
      <xdr:spPr>
        <a:xfrm>
          <a:off x="16967200" y="1086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37588</xdr:rowOff>
    </xdr:from>
    <xdr:ext cx="762000" cy="259045"/>
    <xdr:sp macro="" textlink="">
      <xdr:nvSpPr>
        <xdr:cNvPr id="340" name="定員管理の状況該当値テキスト">
          <a:extLst>
            <a:ext uri="{FF2B5EF4-FFF2-40B4-BE49-F238E27FC236}">
              <a16:creationId xmlns:a16="http://schemas.microsoft.com/office/drawing/2014/main" id="{44FE18FE-6E72-4922-A60F-425EEF6FDE4D}"/>
            </a:ext>
          </a:extLst>
        </xdr:cNvPr>
        <xdr:cNvSpPr txBox="1"/>
      </xdr:nvSpPr>
      <xdr:spPr>
        <a:xfrm>
          <a:off x="17106900" y="1083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57468</xdr:rowOff>
    </xdr:from>
    <xdr:to>
      <xdr:col>77</xdr:col>
      <xdr:colOff>95250</xdr:colOff>
      <xdr:row>63</xdr:row>
      <xdr:rowOff>159068</xdr:rowOff>
    </xdr:to>
    <xdr:sp macro="" textlink="">
      <xdr:nvSpPr>
        <xdr:cNvPr id="341" name="楕円 340">
          <a:extLst>
            <a:ext uri="{FF2B5EF4-FFF2-40B4-BE49-F238E27FC236}">
              <a16:creationId xmlns:a16="http://schemas.microsoft.com/office/drawing/2014/main" id="{E2146786-20D3-45B2-B014-44C83CFC688B}"/>
            </a:ext>
          </a:extLst>
        </xdr:cNvPr>
        <xdr:cNvSpPr/>
      </xdr:nvSpPr>
      <xdr:spPr>
        <a:xfrm>
          <a:off x="16129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143845</xdr:rowOff>
    </xdr:from>
    <xdr:ext cx="736600" cy="259045"/>
    <xdr:sp macro="" textlink="">
      <xdr:nvSpPr>
        <xdr:cNvPr id="342" name="テキスト ボックス 341">
          <a:extLst>
            <a:ext uri="{FF2B5EF4-FFF2-40B4-BE49-F238E27FC236}">
              <a16:creationId xmlns:a16="http://schemas.microsoft.com/office/drawing/2014/main" id="{20115684-3D1E-4607-BA46-0FB70C0FFD60}"/>
            </a:ext>
          </a:extLst>
        </xdr:cNvPr>
        <xdr:cNvSpPr txBox="1"/>
      </xdr:nvSpPr>
      <xdr:spPr>
        <a:xfrm>
          <a:off x="15798800" y="10945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5186</xdr:rowOff>
    </xdr:from>
    <xdr:to>
      <xdr:col>73</xdr:col>
      <xdr:colOff>44450</xdr:colOff>
      <xdr:row>63</xdr:row>
      <xdr:rowOff>106786</xdr:rowOff>
    </xdr:to>
    <xdr:sp macro="" textlink="">
      <xdr:nvSpPr>
        <xdr:cNvPr id="343" name="楕円 342">
          <a:extLst>
            <a:ext uri="{FF2B5EF4-FFF2-40B4-BE49-F238E27FC236}">
              <a16:creationId xmlns:a16="http://schemas.microsoft.com/office/drawing/2014/main" id="{567B498B-37A7-481F-908A-DF3A826FA184}"/>
            </a:ext>
          </a:extLst>
        </xdr:cNvPr>
        <xdr:cNvSpPr/>
      </xdr:nvSpPr>
      <xdr:spPr>
        <a:xfrm>
          <a:off x="152400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91563</xdr:rowOff>
    </xdr:from>
    <xdr:ext cx="762000" cy="259045"/>
    <xdr:sp macro="" textlink="">
      <xdr:nvSpPr>
        <xdr:cNvPr id="344" name="テキスト ボックス 343">
          <a:extLst>
            <a:ext uri="{FF2B5EF4-FFF2-40B4-BE49-F238E27FC236}">
              <a16:creationId xmlns:a16="http://schemas.microsoft.com/office/drawing/2014/main" id="{7EF84CDE-A489-437E-BC9D-7F9A8CC49A8E}"/>
            </a:ext>
          </a:extLst>
        </xdr:cNvPr>
        <xdr:cNvSpPr txBox="1"/>
      </xdr:nvSpPr>
      <xdr:spPr>
        <a:xfrm>
          <a:off x="14909800" y="1089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29316</xdr:rowOff>
    </xdr:from>
    <xdr:to>
      <xdr:col>68</xdr:col>
      <xdr:colOff>203200</xdr:colOff>
      <xdr:row>63</xdr:row>
      <xdr:rowOff>130916</xdr:rowOff>
    </xdr:to>
    <xdr:sp macro="" textlink="">
      <xdr:nvSpPr>
        <xdr:cNvPr id="345" name="楕円 344">
          <a:extLst>
            <a:ext uri="{FF2B5EF4-FFF2-40B4-BE49-F238E27FC236}">
              <a16:creationId xmlns:a16="http://schemas.microsoft.com/office/drawing/2014/main" id="{6E89E2E3-B423-4D4E-A8E1-6FD11DD2DC6C}"/>
            </a:ext>
          </a:extLst>
        </xdr:cNvPr>
        <xdr:cNvSpPr/>
      </xdr:nvSpPr>
      <xdr:spPr>
        <a:xfrm>
          <a:off x="143510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115693</xdr:rowOff>
    </xdr:from>
    <xdr:ext cx="762000" cy="259045"/>
    <xdr:sp macro="" textlink="">
      <xdr:nvSpPr>
        <xdr:cNvPr id="346" name="テキスト ボックス 345">
          <a:extLst>
            <a:ext uri="{FF2B5EF4-FFF2-40B4-BE49-F238E27FC236}">
              <a16:creationId xmlns:a16="http://schemas.microsoft.com/office/drawing/2014/main" id="{2ECC4874-0EBB-4660-8477-14ACF4515D2B}"/>
            </a:ext>
          </a:extLst>
        </xdr:cNvPr>
        <xdr:cNvSpPr txBox="1"/>
      </xdr:nvSpPr>
      <xdr:spPr>
        <a:xfrm>
          <a:off x="14020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47" name="楕円 346">
          <a:extLst>
            <a:ext uri="{FF2B5EF4-FFF2-40B4-BE49-F238E27FC236}">
              <a16:creationId xmlns:a16="http://schemas.microsoft.com/office/drawing/2014/main" id="{EB0A0DBC-B55B-438F-A489-07066DC901AD}"/>
            </a:ext>
          </a:extLst>
        </xdr:cNvPr>
        <xdr:cNvSpPr/>
      </xdr:nvSpPr>
      <xdr:spPr>
        <a:xfrm>
          <a:off x="13462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48" name="テキスト ボックス 347">
          <a:extLst>
            <a:ext uri="{FF2B5EF4-FFF2-40B4-BE49-F238E27FC236}">
              <a16:creationId xmlns:a16="http://schemas.microsoft.com/office/drawing/2014/main" id="{AEDBD5BF-491F-4027-B22F-7A1AE31331A5}"/>
            </a:ext>
          </a:extLst>
        </xdr:cNvPr>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E60C56E7-D044-462D-B7B2-823AF3FD8C94}"/>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91A15EC-E461-4F7D-81FF-DC26360E734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FCFF1DAB-4865-46C2-9042-24889DD2639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46783806-F608-41CE-AAEF-6D0AB5809E0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5894BC8A-2790-464B-9F14-C58B33741ABA}"/>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57624E41-DDFE-417E-B64C-3B54A824F23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C6251F49-1135-46B2-ACAD-4CBD15229922}"/>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379F83B4-0AAC-4D15-82CD-81D8A4BB99F5}"/>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947270E4-E617-42B1-8EDC-01E6D9C4FF1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22F5C00F-690C-42F5-A232-32A40A05359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82BD9DDB-E08D-4717-88A4-174BAD05472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25BDEEDB-2A56-44B7-A2EA-0AB5BA3015F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4D08F164-6B5A-4FC0-BD7F-8A24E7D8116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新規借入額は、償還額以内とし、単年度当たりの地方債発行額の抑制と任意の繰上償還（約３３３百万円）を実施した結果、前年度より０．２ポイント下回り、前年度に引き続き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比率は良好に推移しており、今後も同様の取組を継続していくこととしている。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C9659F54-52C9-4CBF-99E7-885DA1D074D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438C9FA1-FDB5-49D3-B949-EBC5163FAE9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E7BA635F-7C90-4636-A715-D9891D4EFA6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6488D9DC-FAF1-48CF-B90C-1081B3FF2B6D}"/>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A7FC4E2D-346A-4F92-A8CC-6A9301DE6769}"/>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2963AEBF-F625-4288-B1B8-4A5493DD0945}"/>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40CD65FA-D7C8-44CB-B321-BC0B73A192A1}"/>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41B3D2E9-1D57-454D-BF8C-D0E5F3862655}"/>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55AAE04B-A0A2-4AC3-9B51-11D1BC218CBB}"/>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B0DEA981-0EB2-46B7-BCDF-A675E94FF126}"/>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20D91FBC-658A-49B7-A5DA-94067CC9009C}"/>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B25FAF6A-D830-4877-8512-E7F87FF0638E}"/>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C050CB7A-914E-4D71-A38B-204EE1B2282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36C5023F-8B78-4C82-B41E-1D17ECF1B323}"/>
            </a:ext>
          </a:extLst>
        </xdr:cNvPr>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FF52D6ED-415E-408A-8689-9AD395321456}"/>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887955DF-33AF-46A5-9727-DECE83B75A49}"/>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B5078B07-1050-4DF6-B3EE-3AFFE36B000E}"/>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2D786089-0A55-43EB-BA37-6D4D3985BA7A}"/>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115570</xdr:rowOff>
    </xdr:from>
    <xdr:to>
      <xdr:col>81</xdr:col>
      <xdr:colOff>44450</xdr:colOff>
      <xdr:row>35</xdr:row>
      <xdr:rowOff>134874</xdr:rowOff>
    </xdr:to>
    <xdr:cxnSp macro="">
      <xdr:nvCxnSpPr>
        <xdr:cNvPr id="380" name="直線コネクタ 379">
          <a:extLst>
            <a:ext uri="{FF2B5EF4-FFF2-40B4-BE49-F238E27FC236}">
              <a16:creationId xmlns:a16="http://schemas.microsoft.com/office/drawing/2014/main" id="{7F1E1974-6D0C-4D70-9851-53FC9D0CC2F9}"/>
            </a:ext>
          </a:extLst>
        </xdr:cNvPr>
        <xdr:cNvCxnSpPr/>
      </xdr:nvCxnSpPr>
      <xdr:spPr>
        <a:xfrm flipV="1">
          <a:off x="16179800" y="61163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1" name="公債費負担の状況平均値テキスト">
          <a:extLst>
            <a:ext uri="{FF2B5EF4-FFF2-40B4-BE49-F238E27FC236}">
              <a16:creationId xmlns:a16="http://schemas.microsoft.com/office/drawing/2014/main" id="{D7E1ED8D-985A-4994-8519-8D3509922DA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31BC036D-FB2C-4493-92E1-81CC622798CD}"/>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134874</xdr:rowOff>
    </xdr:from>
    <xdr:to>
      <xdr:col>77</xdr:col>
      <xdr:colOff>44450</xdr:colOff>
      <xdr:row>36</xdr:row>
      <xdr:rowOff>59944</xdr:rowOff>
    </xdr:to>
    <xdr:cxnSp macro="">
      <xdr:nvCxnSpPr>
        <xdr:cNvPr id="383" name="直線コネクタ 382">
          <a:extLst>
            <a:ext uri="{FF2B5EF4-FFF2-40B4-BE49-F238E27FC236}">
              <a16:creationId xmlns:a16="http://schemas.microsoft.com/office/drawing/2014/main" id="{4E67ABDB-B83E-41F1-9793-8A8B0C89500D}"/>
            </a:ext>
          </a:extLst>
        </xdr:cNvPr>
        <xdr:cNvCxnSpPr/>
      </xdr:nvCxnSpPr>
      <xdr:spPr>
        <a:xfrm flipV="1">
          <a:off x="15290800" y="61356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1D4F8D63-12AD-41AE-B3C1-9F24DD6B5A14}"/>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BB3D1D7-02D8-43F0-8F8A-959EDD660E2E}"/>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59944</xdr:rowOff>
    </xdr:from>
    <xdr:to>
      <xdr:col>72</xdr:col>
      <xdr:colOff>203200</xdr:colOff>
      <xdr:row>37</xdr:row>
      <xdr:rowOff>13970</xdr:rowOff>
    </xdr:to>
    <xdr:cxnSp macro="">
      <xdr:nvCxnSpPr>
        <xdr:cNvPr id="386" name="直線コネクタ 385">
          <a:extLst>
            <a:ext uri="{FF2B5EF4-FFF2-40B4-BE49-F238E27FC236}">
              <a16:creationId xmlns:a16="http://schemas.microsoft.com/office/drawing/2014/main" id="{5CB5ECDB-39D1-4B13-8B55-360BCAED6AFE}"/>
            </a:ext>
          </a:extLst>
        </xdr:cNvPr>
        <xdr:cNvCxnSpPr/>
      </xdr:nvCxnSpPr>
      <xdr:spPr>
        <a:xfrm flipV="1">
          <a:off x="14401800" y="623214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382BABBE-370A-44B6-B09A-4781712A4F5F}"/>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84A7C623-6FF0-4478-9D23-02CEDB2FC60E}"/>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158750</xdr:rowOff>
    </xdr:to>
    <xdr:cxnSp macro="">
      <xdr:nvCxnSpPr>
        <xdr:cNvPr id="389" name="直線コネクタ 388">
          <a:extLst>
            <a:ext uri="{FF2B5EF4-FFF2-40B4-BE49-F238E27FC236}">
              <a16:creationId xmlns:a16="http://schemas.microsoft.com/office/drawing/2014/main" id="{21FD97A4-306B-4610-8FAC-39A6BB3610FE}"/>
            </a:ext>
          </a:extLst>
        </xdr:cNvPr>
        <xdr:cNvCxnSpPr/>
      </xdr:nvCxnSpPr>
      <xdr:spPr>
        <a:xfrm flipV="1">
          <a:off x="13512800" y="6357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90" name="フローチャート: 判断 389">
          <a:extLst>
            <a:ext uri="{FF2B5EF4-FFF2-40B4-BE49-F238E27FC236}">
              <a16:creationId xmlns:a16="http://schemas.microsoft.com/office/drawing/2014/main" id="{BE1CD91A-E23B-4344-897A-A8A2A2DBAED4}"/>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91" name="テキスト ボックス 390">
          <a:extLst>
            <a:ext uri="{FF2B5EF4-FFF2-40B4-BE49-F238E27FC236}">
              <a16:creationId xmlns:a16="http://schemas.microsoft.com/office/drawing/2014/main" id="{2EC55449-CA9D-49FD-9FFB-F0A5A1D7591E}"/>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A59A80B7-103A-48A1-B1AC-084F398946F4}"/>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a:extLst>
            <a:ext uri="{FF2B5EF4-FFF2-40B4-BE49-F238E27FC236}">
              <a16:creationId xmlns:a16="http://schemas.microsoft.com/office/drawing/2014/main" id="{7A28FFAC-BD2B-4CB4-9B0A-2A451028F473}"/>
            </a:ext>
          </a:extLst>
        </xdr:cNvPr>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201F4960-3865-46F4-8C06-C0EA9612F4F7}"/>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ED6DE153-C54B-44E9-B5F3-CBA7003AF34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80CA5892-7897-4444-9A02-E163E5B8D3E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1E7F58E7-402D-4305-A6F1-4F25DF14551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C0C177B8-B486-474E-8793-244D0563423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64770</xdr:rowOff>
    </xdr:from>
    <xdr:to>
      <xdr:col>81</xdr:col>
      <xdr:colOff>95250</xdr:colOff>
      <xdr:row>35</xdr:row>
      <xdr:rowOff>166370</xdr:rowOff>
    </xdr:to>
    <xdr:sp macro="" textlink="">
      <xdr:nvSpPr>
        <xdr:cNvPr id="399" name="楕円 398">
          <a:extLst>
            <a:ext uri="{FF2B5EF4-FFF2-40B4-BE49-F238E27FC236}">
              <a16:creationId xmlns:a16="http://schemas.microsoft.com/office/drawing/2014/main" id="{EE39FF38-2A8A-4511-B112-86C265403F23}"/>
            </a:ext>
          </a:extLst>
        </xdr:cNvPr>
        <xdr:cNvSpPr/>
      </xdr:nvSpPr>
      <xdr:spPr>
        <a:xfrm>
          <a:off x="16967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157497</xdr:rowOff>
    </xdr:from>
    <xdr:ext cx="762000" cy="259045"/>
    <xdr:sp macro="" textlink="">
      <xdr:nvSpPr>
        <xdr:cNvPr id="400" name="公債費負担の状況該当値テキスト">
          <a:extLst>
            <a:ext uri="{FF2B5EF4-FFF2-40B4-BE49-F238E27FC236}">
              <a16:creationId xmlns:a16="http://schemas.microsoft.com/office/drawing/2014/main" id="{3FC26085-9768-4F83-8C60-A14EB9520138}"/>
            </a:ext>
          </a:extLst>
        </xdr:cNvPr>
        <xdr:cNvSpPr txBox="1"/>
      </xdr:nvSpPr>
      <xdr:spPr>
        <a:xfrm>
          <a:off x="17106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84074</xdr:rowOff>
    </xdr:from>
    <xdr:to>
      <xdr:col>77</xdr:col>
      <xdr:colOff>95250</xdr:colOff>
      <xdr:row>36</xdr:row>
      <xdr:rowOff>14224</xdr:rowOff>
    </xdr:to>
    <xdr:sp macro="" textlink="">
      <xdr:nvSpPr>
        <xdr:cNvPr id="401" name="楕円 400">
          <a:extLst>
            <a:ext uri="{FF2B5EF4-FFF2-40B4-BE49-F238E27FC236}">
              <a16:creationId xmlns:a16="http://schemas.microsoft.com/office/drawing/2014/main" id="{2692C8FC-0318-47EA-9A7C-7E8CC4E77CD8}"/>
            </a:ext>
          </a:extLst>
        </xdr:cNvPr>
        <xdr:cNvSpPr/>
      </xdr:nvSpPr>
      <xdr:spPr>
        <a:xfrm>
          <a:off x="16129000" y="60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24401</xdr:rowOff>
    </xdr:from>
    <xdr:ext cx="736600" cy="259045"/>
    <xdr:sp macro="" textlink="">
      <xdr:nvSpPr>
        <xdr:cNvPr id="402" name="テキスト ボックス 401">
          <a:extLst>
            <a:ext uri="{FF2B5EF4-FFF2-40B4-BE49-F238E27FC236}">
              <a16:creationId xmlns:a16="http://schemas.microsoft.com/office/drawing/2014/main" id="{A6F0DC6F-351F-47F0-9123-415EE8F8D974}"/>
            </a:ext>
          </a:extLst>
        </xdr:cNvPr>
        <xdr:cNvSpPr txBox="1"/>
      </xdr:nvSpPr>
      <xdr:spPr>
        <a:xfrm>
          <a:off x="15798800" y="58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9144</xdr:rowOff>
    </xdr:from>
    <xdr:to>
      <xdr:col>73</xdr:col>
      <xdr:colOff>44450</xdr:colOff>
      <xdr:row>36</xdr:row>
      <xdr:rowOff>110744</xdr:rowOff>
    </xdr:to>
    <xdr:sp macro="" textlink="">
      <xdr:nvSpPr>
        <xdr:cNvPr id="403" name="楕円 402">
          <a:extLst>
            <a:ext uri="{FF2B5EF4-FFF2-40B4-BE49-F238E27FC236}">
              <a16:creationId xmlns:a16="http://schemas.microsoft.com/office/drawing/2014/main" id="{1837E973-C853-4D19-98DF-1D5E396C8CB2}"/>
            </a:ext>
          </a:extLst>
        </xdr:cNvPr>
        <xdr:cNvSpPr/>
      </xdr:nvSpPr>
      <xdr:spPr>
        <a:xfrm>
          <a:off x="15240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120921</xdr:rowOff>
    </xdr:from>
    <xdr:ext cx="762000" cy="259045"/>
    <xdr:sp macro="" textlink="">
      <xdr:nvSpPr>
        <xdr:cNvPr id="404" name="テキスト ボックス 403">
          <a:extLst>
            <a:ext uri="{FF2B5EF4-FFF2-40B4-BE49-F238E27FC236}">
              <a16:creationId xmlns:a16="http://schemas.microsoft.com/office/drawing/2014/main" id="{1B308B65-330C-41EA-8258-0E89E008541F}"/>
            </a:ext>
          </a:extLst>
        </xdr:cNvPr>
        <xdr:cNvSpPr txBox="1"/>
      </xdr:nvSpPr>
      <xdr:spPr>
        <a:xfrm>
          <a:off x="14909800" y="595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5" name="楕円 404">
          <a:extLst>
            <a:ext uri="{FF2B5EF4-FFF2-40B4-BE49-F238E27FC236}">
              <a16:creationId xmlns:a16="http://schemas.microsoft.com/office/drawing/2014/main" id="{5A1E5FDA-0CB3-48D7-B700-C155D17158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6" name="テキスト ボックス 405">
          <a:extLst>
            <a:ext uri="{FF2B5EF4-FFF2-40B4-BE49-F238E27FC236}">
              <a16:creationId xmlns:a16="http://schemas.microsoft.com/office/drawing/2014/main" id="{731CF0BB-A075-4386-B361-1A97C34CA886}"/>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07" name="楕円 406">
          <a:extLst>
            <a:ext uri="{FF2B5EF4-FFF2-40B4-BE49-F238E27FC236}">
              <a16:creationId xmlns:a16="http://schemas.microsoft.com/office/drawing/2014/main" id="{9471A582-D912-46C6-9FFE-4C7493B3DB24}"/>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08" name="テキスト ボックス 407">
          <a:extLst>
            <a:ext uri="{FF2B5EF4-FFF2-40B4-BE49-F238E27FC236}">
              <a16:creationId xmlns:a16="http://schemas.microsoft.com/office/drawing/2014/main" id="{E0CABFCB-C9D9-45CB-82B5-390B110B0DD6}"/>
            </a:ext>
          </a:extLst>
        </xdr:cNvPr>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C3FC7C57-1274-47A9-82A5-A2779D80004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250E9ABB-F9E6-429A-BA62-B2DB2986C756}"/>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FC4C6439-7A80-4848-B407-9A8CC2CE7B4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B1CF0A9A-0B0A-43C9-B31E-1BF14C86CB5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CEEDDB6A-3BB5-4E2A-9280-1B251A794BE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41821AE6-95A3-4C91-BB8E-D9530707D06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B67C26ED-EDFA-4BE4-85B5-782A7EF038D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5690ED1E-2A07-438E-AE46-A6E4DDBD8CA2}"/>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A4407A46-C30D-490B-B4DE-903D6EDAF8C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DB1A3F6C-4F34-4AD1-9796-E249752D4C5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BA701FBE-E01D-4863-89AA-B5E4119259F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ECF610AB-6515-408C-A9B8-93B5CDAA0F8F}"/>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780C63D-6824-4E5D-A47F-2AB46E8582A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基金等の増加や、地方債の繰上償還による地方債残高の減少、債務負担行為に基づく支出予定額の減少、組合等負担等見込額の減少により、比率における将来負担額を充当可能財源等が上回っており、平成２６年度から９年連続で比率なしとなった。</a:t>
          </a:r>
        </a:p>
        <a:p>
          <a:r>
            <a:rPr kumimoji="1" lang="ja-JP" altLang="en-US" sz="1100">
              <a:latin typeface="ＭＳ Ｐゴシック" panose="020B0600070205080204" pitchFamily="50" charset="-128"/>
              <a:ea typeface="ＭＳ Ｐゴシック" panose="020B0600070205080204" pitchFamily="50" charset="-128"/>
            </a:rPr>
            <a:t>　今後も公債費等義務的経費の削減を念頭に行政運営を行うとともに、可能な限り地方債の繰上償還等を実施することにより、将来負担の軽減に努める。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91C75C94-20A4-417C-A2EB-6BE9512EA3E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DD2A5274-5BB3-4133-9E39-5B0621C59217}"/>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9AE7CD4C-0EB9-4AAB-9133-7DF4A3EB249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CC140642-D356-4830-ACA1-9A0EE8DA93A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C47F8C4C-8444-4EE7-9950-B013A2138DEF}"/>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966548C3-2CB9-4D15-8B28-71B2A262DA29}"/>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FB836CCC-AFCB-4FBE-A697-21536A91751E}"/>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E4CDFDE8-FD81-43E9-9526-D5671AF6AD54}"/>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A4CBD718-68F2-4F3F-A0B4-A538009FCFB2}"/>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BC101DF5-BF2B-4765-8852-3123D6E3F77C}"/>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3DEC33E9-195F-4C76-81F1-174163789039}"/>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F821C768-A099-449E-A6EA-59DE6091D1F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1D59C68D-C04E-4D54-9451-6247A20710DD}"/>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145B3E54-7691-4137-8EEF-B0D1FF190D4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CFD92194-1D05-49FA-B2F0-EC69D84F87D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7" name="直線コネクタ 436">
          <a:extLst>
            <a:ext uri="{FF2B5EF4-FFF2-40B4-BE49-F238E27FC236}">
              <a16:creationId xmlns:a16="http://schemas.microsoft.com/office/drawing/2014/main" id="{6C7753EC-A0FA-486C-86EB-AF8D82C0935C}"/>
            </a:ext>
          </a:extLst>
        </xdr:cNvPr>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8" name="将来負担の状況最小値テキスト">
          <a:extLst>
            <a:ext uri="{FF2B5EF4-FFF2-40B4-BE49-F238E27FC236}">
              <a16:creationId xmlns:a16="http://schemas.microsoft.com/office/drawing/2014/main" id="{2CF62F90-A96E-4893-9A7D-F94EBF630FDA}"/>
            </a:ext>
          </a:extLst>
        </xdr:cNvPr>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9" name="直線コネクタ 438">
          <a:extLst>
            <a:ext uri="{FF2B5EF4-FFF2-40B4-BE49-F238E27FC236}">
              <a16:creationId xmlns:a16="http://schemas.microsoft.com/office/drawing/2014/main" id="{4EA7C9D5-8CEA-44AF-92AD-94A3B23AB66F}"/>
            </a:ext>
          </a:extLst>
        </xdr:cNvPr>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70D558C7-1106-4455-8120-4B6E12C14004}"/>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57BD0574-2646-4077-960F-E4740AB1293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7AAB6DCE-2E38-43BB-9730-9734BF6C3AB9}"/>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A8537169-E5B7-456C-87A8-042D6BDB83C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D27E24F0-D6F8-4782-B316-B69E094AF428}"/>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95C0040A-9AE9-4F8C-9AFF-E08E998C04B9}"/>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19579</xdr:rowOff>
    </xdr:from>
    <xdr:to>
      <xdr:col>73</xdr:col>
      <xdr:colOff>44450</xdr:colOff>
      <xdr:row>15</xdr:row>
      <xdr:rowOff>121179</xdr:rowOff>
    </xdr:to>
    <xdr:sp macro="" textlink="">
      <xdr:nvSpPr>
        <xdr:cNvPr id="446" name="フローチャート: 判断 445">
          <a:extLst>
            <a:ext uri="{FF2B5EF4-FFF2-40B4-BE49-F238E27FC236}">
              <a16:creationId xmlns:a16="http://schemas.microsoft.com/office/drawing/2014/main" id="{BB07F380-B3FC-4641-8677-4DCE78AA314D}"/>
            </a:ext>
          </a:extLst>
        </xdr:cNvPr>
        <xdr:cNvSpPr/>
      </xdr:nvSpPr>
      <xdr:spPr>
        <a:xfrm>
          <a:off x="15240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131356</xdr:rowOff>
    </xdr:from>
    <xdr:ext cx="762000" cy="259045"/>
    <xdr:sp macro="" textlink="">
      <xdr:nvSpPr>
        <xdr:cNvPr id="447" name="テキスト ボックス 446">
          <a:extLst>
            <a:ext uri="{FF2B5EF4-FFF2-40B4-BE49-F238E27FC236}">
              <a16:creationId xmlns:a16="http://schemas.microsoft.com/office/drawing/2014/main" id="{C877541A-F8F9-4865-AE9A-7865A8B73CF8}"/>
            </a:ext>
          </a:extLst>
        </xdr:cNvPr>
        <xdr:cNvSpPr txBox="1"/>
      </xdr:nvSpPr>
      <xdr:spPr>
        <a:xfrm>
          <a:off x="14909800" y="23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128693</xdr:rowOff>
    </xdr:from>
    <xdr:to>
      <xdr:col>68</xdr:col>
      <xdr:colOff>203200</xdr:colOff>
      <xdr:row>15</xdr:row>
      <xdr:rowOff>58843</xdr:rowOff>
    </xdr:to>
    <xdr:sp macro="" textlink="">
      <xdr:nvSpPr>
        <xdr:cNvPr id="448" name="フローチャート: 判断 447">
          <a:extLst>
            <a:ext uri="{FF2B5EF4-FFF2-40B4-BE49-F238E27FC236}">
              <a16:creationId xmlns:a16="http://schemas.microsoft.com/office/drawing/2014/main" id="{A6115BF4-5C7A-45F3-821B-E7471EF9840C}"/>
            </a:ext>
          </a:extLst>
        </xdr:cNvPr>
        <xdr:cNvSpPr/>
      </xdr:nvSpPr>
      <xdr:spPr>
        <a:xfrm>
          <a:off x="14351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69020</xdr:rowOff>
    </xdr:from>
    <xdr:ext cx="762000" cy="259045"/>
    <xdr:sp macro="" textlink="">
      <xdr:nvSpPr>
        <xdr:cNvPr id="449" name="テキスト ボックス 448">
          <a:extLst>
            <a:ext uri="{FF2B5EF4-FFF2-40B4-BE49-F238E27FC236}">
              <a16:creationId xmlns:a16="http://schemas.microsoft.com/office/drawing/2014/main" id="{3FA89C59-07E2-46CF-870B-3CC159D1B669}"/>
            </a:ext>
          </a:extLst>
        </xdr:cNvPr>
        <xdr:cNvSpPr txBox="1"/>
      </xdr:nvSpPr>
      <xdr:spPr>
        <a:xfrm>
          <a:off x="14020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0" name="フローチャート: 判断 449">
          <a:extLst>
            <a:ext uri="{FF2B5EF4-FFF2-40B4-BE49-F238E27FC236}">
              <a16:creationId xmlns:a16="http://schemas.microsoft.com/office/drawing/2014/main" id="{25CF8EA6-51B9-4678-B377-C8DD76982F64}"/>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1" name="テキスト ボックス 450">
          <a:extLst>
            <a:ext uri="{FF2B5EF4-FFF2-40B4-BE49-F238E27FC236}">
              <a16:creationId xmlns:a16="http://schemas.microsoft.com/office/drawing/2014/main" id="{FFF426EF-BF14-4BAA-B8B5-30E1340C22E2}"/>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C6C402A6-E2A9-4F55-B29B-EF3FBF01A1E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6A2C10A3-6031-4D6A-8671-0A2C9256DCA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1FEA106C-1723-47EC-91B8-B8E57E702FC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A5722099-DA05-4D80-9921-DFD7572AC064}"/>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90B5DA6F-E4CE-4EE9-A364-D13654804E4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18,189
18,134
168.32
13,279,775
12,772,594
456,207
8,120,254
8,916,027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事務量や事業等に応じた職員配置など行政組織の合理化等への取組による人件費の軽減に努めてきたが、こども園等の施設運営に携わる会計年度任用職員の報酬の増加等により、前年度から０．２ポイントの増加となったが、引き続き類似団体平均を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今後も、第４次美郷町職員定員適正化計画に基づき、職員数の削減を図るとともに、公共施設の管理運営の効率化への取組により、定員の適正化に努める。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63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763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9346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48768</xdr:rowOff>
    </xdr:from>
    <xdr:to>
      <xdr:col>11</xdr:col>
      <xdr:colOff>60325</xdr:colOff>
      <xdr:row>36</xdr:row>
      <xdr:rowOff>150368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135145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財政健全化方針に基づく物品（消耗品・備品）の一括購入、業務委託の見直しなどによる経費削減の取組を行ってきたが、エネルギー価格高騰による電気料の増加や指定管理施設等委託料が増加したため、経常的物件費は前年度を４．５ポイント上回ったものの、比率の分母における地方税の増の影響により、比率全体としては０．６ポイント増加に留まった。類似団体平均を０．５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今後も、財政健全化方針に基づく経費削減等の取組を継続することにより、物件費の抑制に努める。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15</xdr:row>
      <xdr:rowOff>151493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579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86179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25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0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25271"/>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37193</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5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発達障害に対する認知度の向上等に伴う利用児童の増加によって障害児通所支援給付費の増加、利用者の高齢化に伴う認定区分の変更等による障害者自立支援給付費が増加傾向にあるが、比率の分母の増の影響により前年度から横ばいとなり、類似団体平均より０．８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今後も必要な支援を確保しつつ、事業の見直しを図るなど効率的な財政運営に努める。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15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高料金対策に係る基準内繰出金の減少による水道事業会計繰出金の減等により、前年度を１．０ポイント下回っている。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今後は、公共施設の管理運営の効率化への取り組みや普通会計の負担額を減らすよう各種事業の適正化を図るよう努める。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57</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33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62792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21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167822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167822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336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91622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33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57150</xdr:rowOff>
    </xdr:from>
    <xdr:to>
      <xdr:col>69</xdr:col>
      <xdr:colOff>142875</xdr:colOff>
      <xdr:row>55</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53720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補助費等のうち、当該年度の対象者の減少による美郷暮らし促進奨励金の減、福祉センターの施設改修等に係る社会福祉協議会への補助金の減等（経常的補助費充当一般財源等は、前年度比▲０．６％）により、前年度より０．２ポイント下回り、類似団体平均も０．９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今後も、補助金交付事業の効果等を検証し、交付基準及び交付額の見直しに努め、補助費等の抑制を図る。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119380</xdr:rowOff>
    </xdr:from>
    <xdr:to>
      <xdr:col>82</xdr:col>
      <xdr:colOff>107950</xdr:colOff>
      <xdr:row>36</xdr:row>
      <xdr:rowOff>134620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291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36</xdr:row>
      <xdr:rowOff>134620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168910</xdr:rowOff>
    </xdr:from>
    <xdr:to>
      <xdr:col>73</xdr:col>
      <xdr:colOff>180975</xdr:colOff>
      <xdr:row>36</xdr:row>
      <xdr:rowOff>88900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6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168910</xdr:rowOff>
    </xdr:from>
    <xdr:to>
      <xdr:col>69</xdr:col>
      <xdr:colOff>92075</xdr:colOff>
      <xdr:row>36</xdr:row>
      <xdr:rowOff>73660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6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85107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83820</xdr:rowOff>
    </xdr:from>
    <xdr:to>
      <xdr:col>78</xdr:col>
      <xdr:colOff>120650</xdr:colOff>
      <xdr:row>37</xdr:row>
      <xdr:rowOff>13970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170197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38100</xdr:rowOff>
    </xdr:from>
    <xdr:to>
      <xdr:col>74</xdr:col>
      <xdr:colOff>31750</xdr:colOff>
      <xdr:row>36</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118110</xdr:rowOff>
    </xdr:from>
    <xdr:to>
      <xdr:col>69</xdr:col>
      <xdr:colOff>142875</xdr:colOff>
      <xdr:row>36</xdr:row>
      <xdr:rowOff>48260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58437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方債の新規借入額は償還額以内とし、単年度当たりの地方債発行額を抑制したほか、任意の繰上償還（約３３３百万円）を実施したことで、前年度より０．１ポイント減少となり、類似団体平均を３．４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今後も同様の取組を継続し、後年度負担の軽減に努める。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108713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34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136144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76</xdr:row>
      <xdr:rowOff>136144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66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77</xdr:row>
      <xdr:rowOff>19558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66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55135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エネルギー価格高騰による電気料の増加や指定管理施設等委託料の増加による物件費の増があったものの、除排雪経費の減少による維持補修費の経常経費の減少、比率の分母における地方税の増加等の影響により、前年度より０．４ポイント下回り、類似団体平均より１．５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今後も、第４次美郷町職員定員適正化計画に基づく定員管理の適正化や財政健全化方針に基づく経費削減等の取組により、さらなる指標の改善に努める。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39370</xdr:rowOff>
    </xdr:from>
    <xdr:to>
      <xdr:col>82</xdr:col>
      <xdr:colOff>107950</xdr:colOff>
      <xdr:row>75</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898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74947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33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161289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928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111760</xdr:rowOff>
    </xdr:from>
    <xdr:to>
      <xdr:col>73</xdr:col>
      <xdr:colOff>180975</xdr:colOff>
      <xdr:row>75</xdr:row>
      <xdr:rowOff>161289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99060"/>
          <a:ext cx="889000" cy="2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111760</xdr:rowOff>
    </xdr:from>
    <xdr:to>
      <xdr:col>69</xdr:col>
      <xdr:colOff>92075</xdr:colOff>
      <xdr:row>75</xdr:row>
      <xdr:rowOff>85090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990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49530</xdr:rowOff>
    </xdr:from>
    <xdr:to>
      <xdr:col>69</xdr:col>
      <xdr:colOff>142875</xdr:colOff>
      <xdr:row>77</xdr:row>
      <xdr:rowOff>151130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160020</xdr:rowOff>
    </xdr:from>
    <xdr:to>
      <xdr:col>82</xdr:col>
      <xdr:colOff>158750</xdr:colOff>
      <xdr:row>75</xdr:row>
      <xdr:rowOff>90170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5097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105427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60960</xdr:rowOff>
    </xdr:from>
    <xdr:to>
      <xdr:col>69</xdr:col>
      <xdr:colOff>142875</xdr:colOff>
      <xdr:row>74</xdr:row>
      <xdr:rowOff>162560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93195</xdr:rowOff>
    </xdr:from>
    <xdr:to>
      <xdr:col>29</xdr:col>
      <xdr:colOff>127000</xdr:colOff>
      <xdr:row>13</xdr:row>
      <xdr:rowOff>146899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69670"/>
          <a:ext cx="647700" cy="53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78349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7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146899</xdr:rowOff>
    </xdr:from>
    <xdr:to>
      <xdr:col>26</xdr:col>
      <xdr:colOff>50800</xdr:colOff>
      <xdr:row>14</xdr:row>
      <xdr:rowOff>83169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23374"/>
          <a:ext cx="698500" cy="107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69286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83169</xdr:rowOff>
    </xdr:from>
    <xdr:to>
      <xdr:col>22</xdr:col>
      <xdr:colOff>114300</xdr:colOff>
      <xdr:row>16</xdr:row>
      <xdr:rowOff>10898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31094"/>
          <a:ext cx="698500" cy="270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144235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10898</xdr:rowOff>
    </xdr:from>
    <xdr:to>
      <xdr:col>18</xdr:col>
      <xdr:colOff>177800</xdr:colOff>
      <xdr:row>16</xdr:row>
      <xdr:rowOff>54757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01723"/>
          <a:ext cx="698500" cy="43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120821</xdr:rowOff>
    </xdr:from>
    <xdr:to>
      <xdr:col>19</xdr:col>
      <xdr:colOff>38100</xdr:colOff>
      <xdr:row>19</xdr:row>
      <xdr:rowOff>50971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35748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131940</xdr:rowOff>
    </xdr:from>
    <xdr:to>
      <xdr:col>15</xdr:col>
      <xdr:colOff>101600</xdr:colOff>
      <xdr:row>19</xdr:row>
      <xdr:rowOff>62090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46867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42395</xdr:rowOff>
    </xdr:from>
    <xdr:to>
      <xdr:col>29</xdr:col>
      <xdr:colOff>177800</xdr:colOff>
      <xdr:row>13</xdr:row>
      <xdr:rowOff>143995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1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58922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6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96099</xdr:rowOff>
    </xdr:from>
    <xdr:to>
      <xdr:col>26</xdr:col>
      <xdr:colOff>101600</xdr:colOff>
      <xdr:row>14</xdr:row>
      <xdr:rowOff>26249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7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36426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41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32369</xdr:rowOff>
    </xdr:from>
    <xdr:to>
      <xdr:col>22</xdr:col>
      <xdr:colOff>165100</xdr:colOff>
      <xdr:row>14</xdr:row>
      <xdr:rowOff>133969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8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144146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4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131548</xdr:rowOff>
    </xdr:from>
    <xdr:to>
      <xdr:col>19</xdr:col>
      <xdr:colOff>38100</xdr:colOff>
      <xdr:row>16</xdr:row>
      <xdr:rowOff>61698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5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71875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1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3957</xdr:rowOff>
    </xdr:from>
    <xdr:to>
      <xdr:col>15</xdr:col>
      <xdr:colOff>101600</xdr:colOff>
      <xdr:row>16</xdr:row>
      <xdr:rowOff>105557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94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115734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249244</xdr:rowOff>
    </xdr:from>
    <xdr:to>
      <xdr:col>29</xdr:col>
      <xdr:colOff>127000</xdr:colOff>
      <xdr:row>37</xdr:row>
      <xdr:rowOff>141840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73794"/>
          <a:ext cx="0" cy="1092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152017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141840</xdr:rowOff>
    </xdr:from>
    <xdr:to>
      <xdr:col>30</xdr:col>
      <xdr:colOff>25400</xdr:colOff>
      <xdr:row>37</xdr:row>
      <xdr:rowOff>141840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66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164171</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1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249244</xdr:rowOff>
    </xdr:from>
    <xdr:to>
      <xdr:col>30</xdr:col>
      <xdr:colOff>25400</xdr:colOff>
      <xdr:row>33</xdr:row>
      <xdr:rowOff>249244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7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141840</xdr:rowOff>
    </xdr:from>
    <xdr:to>
      <xdr:col>29</xdr:col>
      <xdr:colOff>127000</xdr:colOff>
      <xdr:row>37</xdr:row>
      <xdr:rowOff>199561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66540"/>
          <a:ext cx="647700" cy="5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208913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76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20936</xdr:rowOff>
    </xdr:from>
    <xdr:to>
      <xdr:col>29</xdr:col>
      <xdr:colOff>177800</xdr:colOff>
      <xdr:row>35</xdr:row>
      <xdr:rowOff>122536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31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125419</xdr:rowOff>
    </xdr:from>
    <xdr:to>
      <xdr:col>26</xdr:col>
      <xdr:colOff>50800</xdr:colOff>
      <xdr:row>37</xdr:row>
      <xdr:rowOff>199561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50119"/>
          <a:ext cx="698500" cy="74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55055</xdr:rowOff>
    </xdr:from>
    <xdr:to>
      <xdr:col>26</xdr:col>
      <xdr:colOff>101600</xdr:colOff>
      <xdr:row>35</xdr:row>
      <xdr:rowOff>156655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65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166831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3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94120</xdr:rowOff>
    </xdr:from>
    <xdr:to>
      <xdr:col>22</xdr:col>
      <xdr:colOff>114300</xdr:colOff>
      <xdr:row>37</xdr:row>
      <xdr:rowOff>125419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18820"/>
          <a:ext cx="698500" cy="31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83820</xdr:rowOff>
    </xdr:from>
    <xdr:to>
      <xdr:col>22</xdr:col>
      <xdr:colOff>165100</xdr:colOff>
      <xdr:row>35</xdr:row>
      <xdr:rowOff>185420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94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195597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6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4490</xdr:rowOff>
    </xdr:from>
    <xdr:to>
      <xdr:col>18</xdr:col>
      <xdr:colOff>177800</xdr:colOff>
      <xdr:row>37</xdr:row>
      <xdr:rowOff>94120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29190"/>
          <a:ext cx="698500" cy="89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242812</xdr:rowOff>
    </xdr:from>
    <xdr:to>
      <xdr:col>19</xdr:col>
      <xdr:colOff>38100</xdr:colOff>
      <xdr:row>36</xdr:row>
      <xdr:rowOff>1512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11689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2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233210</xdr:rowOff>
    </xdr:from>
    <xdr:to>
      <xdr:col>15</xdr:col>
      <xdr:colOff>101600</xdr:colOff>
      <xdr:row>35</xdr:row>
      <xdr:rowOff>334810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2087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91040</xdr:rowOff>
    </xdr:from>
    <xdr:to>
      <xdr:col>29</xdr:col>
      <xdr:colOff>177800</xdr:colOff>
      <xdr:row>37</xdr:row>
      <xdr:rowOff>192640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15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171067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2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148761</xdr:rowOff>
    </xdr:from>
    <xdr:to>
      <xdr:col>26</xdr:col>
      <xdr:colOff>101600</xdr:colOff>
      <xdr:row>37</xdr:row>
      <xdr:rowOff>250361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7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235138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59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74619</xdr:rowOff>
    </xdr:from>
    <xdr:to>
      <xdr:col>22</xdr:col>
      <xdr:colOff>165100</xdr:colOff>
      <xdr:row>37</xdr:row>
      <xdr:rowOff>176219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99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160996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43320</xdr:rowOff>
    </xdr:from>
    <xdr:to>
      <xdr:col>19</xdr:col>
      <xdr:colOff>38100</xdr:colOff>
      <xdr:row>37</xdr:row>
      <xdr:rowOff>144920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6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129697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125140</xdr:rowOff>
    </xdr:from>
    <xdr:to>
      <xdr:col>15</xdr:col>
      <xdr:colOff>101600</xdr:colOff>
      <xdr:row>37</xdr:row>
      <xdr:rowOff>55290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7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40067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6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18,189
18,134
168.32
13,279,775
12,772,594
456,207
8,120,254
8,916,027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95433</xdr:rowOff>
    </xdr:from>
    <xdr:to>
      <xdr:col>24</xdr:col>
      <xdr:colOff>63500</xdr:colOff>
      <xdr:row>34</xdr:row>
      <xdr:rowOff>118016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24733"/>
          <a:ext cx="838200" cy="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75197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7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118016</xdr:rowOff>
    </xdr:from>
    <xdr:to>
      <xdr:col>19</xdr:col>
      <xdr:colOff>177800</xdr:colOff>
      <xdr:row>35</xdr:row>
      <xdr:rowOff>42463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47316"/>
          <a:ext cx="889000" cy="9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50345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42463</xdr:rowOff>
    </xdr:from>
    <xdr:to>
      <xdr:col>15</xdr:col>
      <xdr:colOff>50800</xdr:colOff>
      <xdr:row>37</xdr:row>
      <xdr:rowOff>103483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3213"/>
          <a:ext cx="889000" cy="40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127922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103483</xdr:rowOff>
    </xdr:from>
    <xdr:to>
      <xdr:col>10</xdr:col>
      <xdr:colOff>114300</xdr:colOff>
      <xdr:row>37</xdr:row>
      <xdr:rowOff>120922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7133"/>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171147</xdr:rowOff>
    </xdr:from>
    <xdr:to>
      <xdr:col>10</xdr:col>
      <xdr:colOff>165100</xdr:colOff>
      <xdr:row>39</xdr:row>
      <xdr:rowOff>101297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92424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169367</xdr:rowOff>
    </xdr:from>
    <xdr:to>
      <xdr:col>6</xdr:col>
      <xdr:colOff>38100</xdr:colOff>
      <xdr:row>39</xdr:row>
      <xdr:rowOff>99517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90644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44633</xdr:rowOff>
    </xdr:from>
    <xdr:to>
      <xdr:col>24</xdr:col>
      <xdr:colOff>114300</xdr:colOff>
      <xdr:row>34</xdr:row>
      <xdr:rowOff>146233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7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67510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67216</xdr:rowOff>
    </xdr:from>
    <xdr:to>
      <xdr:col>20</xdr:col>
      <xdr:colOff>38100</xdr:colOff>
      <xdr:row>34</xdr:row>
      <xdr:rowOff>168816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13893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7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163113</xdr:rowOff>
    </xdr:from>
    <xdr:to>
      <xdr:col>15</xdr:col>
      <xdr:colOff>101600</xdr:colOff>
      <xdr:row>35</xdr:row>
      <xdr:rowOff>93263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109790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6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52683</xdr:rowOff>
    </xdr:from>
    <xdr:to>
      <xdr:col>10</xdr:col>
      <xdr:colOff>165100</xdr:colOff>
      <xdr:row>37</xdr:row>
      <xdr:rowOff>154283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170810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7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70122</xdr:rowOff>
    </xdr:from>
    <xdr:to>
      <xdr:col>6</xdr:col>
      <xdr:colOff>38100</xdr:colOff>
      <xdr:row>38</xdr:row>
      <xdr:rowOff>272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16799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68050</xdr:rowOff>
    </xdr:from>
    <xdr:to>
      <xdr:col>24</xdr:col>
      <xdr:colOff>63500</xdr:colOff>
      <xdr:row>55</xdr:row>
      <xdr:rowOff>126751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97800"/>
          <a:ext cx="8382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102188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126751</xdr:rowOff>
    </xdr:from>
    <xdr:to>
      <xdr:col>19</xdr:col>
      <xdr:colOff>177800</xdr:colOff>
      <xdr:row>55</xdr:row>
      <xdr:rowOff>148044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56501"/>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125310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148044</xdr:rowOff>
    </xdr:from>
    <xdr:to>
      <xdr:col>15</xdr:col>
      <xdr:colOff>50800</xdr:colOff>
      <xdr:row>57</xdr:row>
      <xdr:rowOff>26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77794"/>
          <a:ext cx="889000" cy="19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161592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xdr:rowOff>
    </xdr:from>
    <xdr:to>
      <xdr:col>10</xdr:col>
      <xdr:colOff>114300</xdr:colOff>
      <xdr:row>57</xdr:row>
      <xdr:rowOff>86959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72676"/>
          <a:ext cx="889000" cy="8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83462</xdr:rowOff>
    </xdr:from>
    <xdr:to>
      <xdr:col>10</xdr:col>
      <xdr:colOff>165100</xdr:colOff>
      <xdr:row>59</xdr:row>
      <xdr:rowOff>13612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93848</xdr:rowOff>
    </xdr:from>
    <xdr:to>
      <xdr:col>6</xdr:col>
      <xdr:colOff>38100</xdr:colOff>
      <xdr:row>59</xdr:row>
      <xdr:rowOff>23998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3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15125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17250</xdr:rowOff>
    </xdr:from>
    <xdr:to>
      <xdr:col>24</xdr:col>
      <xdr:colOff>114300</xdr:colOff>
      <xdr:row>55</xdr:row>
      <xdr:rowOff>118850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4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40127</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9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75951</xdr:rowOff>
    </xdr:from>
    <xdr:to>
      <xdr:col>20</xdr:col>
      <xdr:colOff>38100</xdr:colOff>
      <xdr:row>56</xdr:row>
      <xdr:rowOff>6101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22628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28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97244</xdr:rowOff>
    </xdr:from>
    <xdr:to>
      <xdr:col>15</xdr:col>
      <xdr:colOff>101600</xdr:colOff>
      <xdr:row>56</xdr:row>
      <xdr:rowOff>27394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43921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120676</xdr:rowOff>
    </xdr:from>
    <xdr:to>
      <xdr:col>10</xdr:col>
      <xdr:colOff>165100</xdr:colOff>
      <xdr:row>57</xdr:row>
      <xdr:rowOff>50826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2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36159</xdr:rowOff>
    </xdr:from>
    <xdr:to>
      <xdr:col>6</xdr:col>
      <xdr:colOff>38100</xdr:colOff>
      <xdr:row>57</xdr:row>
      <xdr:rowOff>137759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154286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32334</xdr:rowOff>
    </xdr:from>
    <xdr:to>
      <xdr:col>24</xdr:col>
      <xdr:colOff>63500</xdr:colOff>
      <xdr:row>74</xdr:row>
      <xdr:rowOff>70396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548184"/>
          <a:ext cx="838200" cy="20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145470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75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32334</xdr:rowOff>
    </xdr:from>
    <xdr:to>
      <xdr:col>19</xdr:col>
      <xdr:colOff>177800</xdr:colOff>
      <xdr:row>73</xdr:row>
      <xdr:rowOff>156349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548184"/>
          <a:ext cx="8890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69118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156349</xdr:rowOff>
    </xdr:from>
    <xdr:to>
      <xdr:col>15</xdr:col>
      <xdr:colOff>50800</xdr:colOff>
      <xdr:row>76</xdr:row>
      <xdr:rowOff>97943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672199"/>
          <a:ext cx="889000" cy="45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113678</xdr:rowOff>
    </xdr:from>
    <xdr:to>
      <xdr:col>10</xdr:col>
      <xdr:colOff>114300</xdr:colOff>
      <xdr:row>76</xdr:row>
      <xdr:rowOff>97943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972428"/>
          <a:ext cx="889000" cy="15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4890</xdr:rowOff>
    </xdr:from>
    <xdr:to>
      <xdr:col>10</xdr:col>
      <xdr:colOff>165100</xdr:colOff>
      <xdr:row>78</xdr:row>
      <xdr:rowOff>106490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97617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161785</xdr:rowOff>
    </xdr:from>
    <xdr:to>
      <xdr:col>6</xdr:col>
      <xdr:colOff>38100</xdr:colOff>
      <xdr:row>78</xdr:row>
      <xdr:rowOff>91935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83062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19596</xdr:rowOff>
    </xdr:from>
    <xdr:to>
      <xdr:col>24</xdr:col>
      <xdr:colOff>114300</xdr:colOff>
      <xdr:row>74</xdr:row>
      <xdr:rowOff>121196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7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42473</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5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152984</xdr:rowOff>
    </xdr:from>
    <xdr:to>
      <xdr:col>20</xdr:col>
      <xdr:colOff>38100</xdr:colOff>
      <xdr:row>73</xdr:row>
      <xdr:rowOff>83134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4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99661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2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105549</xdr:rowOff>
    </xdr:from>
    <xdr:to>
      <xdr:col>15</xdr:col>
      <xdr:colOff>101600</xdr:colOff>
      <xdr:row>74</xdr:row>
      <xdr:rowOff>35699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6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52226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3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47143</xdr:rowOff>
    </xdr:from>
    <xdr:to>
      <xdr:col>10</xdr:col>
      <xdr:colOff>165100</xdr:colOff>
      <xdr:row>76</xdr:row>
      <xdr:rowOff>148743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165269</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85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62878</xdr:rowOff>
    </xdr:from>
    <xdr:to>
      <xdr:col>6</xdr:col>
      <xdr:colOff>38100</xdr:colOff>
      <xdr:row>75</xdr:row>
      <xdr:rowOff>164477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921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9555</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6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108758</xdr:rowOff>
    </xdr:from>
    <xdr:to>
      <xdr:col>24</xdr:col>
      <xdr:colOff>63500</xdr:colOff>
      <xdr:row>96</xdr:row>
      <xdr:rowOff>131339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396508"/>
          <a:ext cx="838200" cy="1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108758</xdr:rowOff>
    </xdr:from>
    <xdr:to>
      <xdr:col>19</xdr:col>
      <xdr:colOff>177800</xdr:colOff>
      <xdr:row>97</xdr:row>
      <xdr:rowOff>124123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396508"/>
          <a:ext cx="889000" cy="35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72769</xdr:rowOff>
    </xdr:from>
    <xdr:to>
      <xdr:col>15</xdr:col>
      <xdr:colOff>50800</xdr:colOff>
      <xdr:row>97</xdr:row>
      <xdr:rowOff>124123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03419"/>
          <a:ext cx="889000" cy="5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147428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72769</xdr:rowOff>
    </xdr:from>
    <xdr:to>
      <xdr:col>10</xdr:col>
      <xdr:colOff>114300</xdr:colOff>
      <xdr:row>97</xdr:row>
      <xdr:rowOff>83758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03419"/>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151471</xdr:rowOff>
    </xdr:from>
    <xdr:to>
      <xdr:col>10</xdr:col>
      <xdr:colOff>165100</xdr:colOff>
      <xdr:row>97</xdr:row>
      <xdr:rowOff>81621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98148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24696</xdr:rowOff>
    </xdr:from>
    <xdr:to>
      <xdr:col>6</xdr:col>
      <xdr:colOff>38100</xdr:colOff>
      <xdr:row>97</xdr:row>
      <xdr:rowOff>126296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142823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80539</xdr:rowOff>
    </xdr:from>
    <xdr:to>
      <xdr:col>24</xdr:col>
      <xdr:colOff>114300</xdr:colOff>
      <xdr:row>97</xdr:row>
      <xdr:rowOff>10689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58966</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57958</xdr:rowOff>
    </xdr:from>
    <xdr:to>
      <xdr:col>20</xdr:col>
      <xdr:colOff>38100</xdr:colOff>
      <xdr:row>95</xdr:row>
      <xdr:rowOff>159558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150685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4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73323</xdr:rowOff>
    </xdr:from>
    <xdr:to>
      <xdr:col>15</xdr:col>
      <xdr:colOff>101600</xdr:colOff>
      <xdr:row>98</xdr:row>
      <xdr:rowOff>3473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0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166050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79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21969</xdr:rowOff>
    </xdr:from>
    <xdr:to>
      <xdr:col>10</xdr:col>
      <xdr:colOff>165100</xdr:colOff>
      <xdr:row>97</xdr:row>
      <xdr:rowOff>123569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5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114696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74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32958</xdr:rowOff>
    </xdr:from>
    <xdr:to>
      <xdr:col>6</xdr:col>
      <xdr:colOff>38100</xdr:colOff>
      <xdr:row>97</xdr:row>
      <xdr:rowOff>134558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6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125685</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75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106926</xdr:rowOff>
    </xdr:from>
    <xdr:to>
      <xdr:col>54</xdr:col>
      <xdr:colOff>189865</xdr:colOff>
      <xdr:row>39</xdr:row>
      <xdr:rowOff>73116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936226"/>
          <a:ext cx="1270" cy="823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76943</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6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73116</xdr:rowOff>
    </xdr:from>
    <xdr:to>
      <xdr:col>55</xdr:col>
      <xdr:colOff>88900</xdr:colOff>
      <xdr:row>39</xdr:row>
      <xdr:rowOff>73116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53603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71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106926</xdr:rowOff>
    </xdr:from>
    <xdr:to>
      <xdr:col>55</xdr:col>
      <xdr:colOff>88900</xdr:colOff>
      <xdr:row>34</xdr:row>
      <xdr:rowOff>106926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93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101882</xdr:rowOff>
    </xdr:from>
    <xdr:to>
      <xdr:col>55</xdr:col>
      <xdr:colOff>0</xdr:colOff>
      <xdr:row>36</xdr:row>
      <xdr:rowOff>113373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7408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119585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9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141158</xdr:rowOff>
    </xdr:from>
    <xdr:to>
      <xdr:col>55</xdr:col>
      <xdr:colOff>50800</xdr:colOff>
      <xdr:row>37</xdr:row>
      <xdr:rowOff>71308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1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137323</xdr:rowOff>
    </xdr:from>
    <xdr:to>
      <xdr:col>50</xdr:col>
      <xdr:colOff>114300</xdr:colOff>
      <xdr:row>36</xdr:row>
      <xdr:rowOff>101882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452273"/>
          <a:ext cx="889000" cy="8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19969</xdr:rowOff>
    </xdr:from>
    <xdr:to>
      <xdr:col>50</xdr:col>
      <xdr:colOff>165100</xdr:colOff>
      <xdr:row>37</xdr:row>
      <xdr:rowOff>121569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112696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137323</xdr:rowOff>
    </xdr:from>
    <xdr:to>
      <xdr:col>45</xdr:col>
      <xdr:colOff>177800</xdr:colOff>
      <xdr:row>37</xdr:row>
      <xdr:rowOff>37356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452273"/>
          <a:ext cx="889000" cy="92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76556</xdr:rowOff>
    </xdr:from>
    <xdr:to>
      <xdr:col>46</xdr:col>
      <xdr:colOff>38100</xdr:colOff>
      <xdr:row>33</xdr:row>
      <xdr:rowOff>6706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56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169283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65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37356</xdr:rowOff>
    </xdr:from>
    <xdr:to>
      <xdr:col>41</xdr:col>
      <xdr:colOff>50800</xdr:colOff>
      <xdr:row>37</xdr:row>
      <xdr:rowOff>54752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381006"/>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91742</xdr:rowOff>
    </xdr:from>
    <xdr:to>
      <xdr:col>41</xdr:col>
      <xdr:colOff>101600</xdr:colOff>
      <xdr:row>39</xdr:row>
      <xdr:rowOff>21892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60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13019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9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115577</xdr:rowOff>
    </xdr:from>
    <xdr:to>
      <xdr:col>36</xdr:col>
      <xdr:colOff>165100</xdr:colOff>
      <xdr:row>39</xdr:row>
      <xdr:rowOff>45727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36854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7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62573</xdr:rowOff>
    </xdr:from>
    <xdr:to>
      <xdr:col>55</xdr:col>
      <xdr:colOff>50800</xdr:colOff>
      <xdr:row>36</xdr:row>
      <xdr:rowOff>164173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85450</xdr:rowOff>
    </xdr:from>
    <xdr:ext cx="599010"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8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51082</xdr:rowOff>
    </xdr:from>
    <xdr:to>
      <xdr:col>50</xdr:col>
      <xdr:colOff>165100</xdr:colOff>
      <xdr:row>36</xdr:row>
      <xdr:rowOff>152682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2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169209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99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86523</xdr:rowOff>
    </xdr:from>
    <xdr:to>
      <xdr:col>46</xdr:col>
      <xdr:colOff>38100</xdr:colOff>
      <xdr:row>32</xdr:row>
      <xdr:rowOff>16673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4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33200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17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158006</xdr:rowOff>
    </xdr:from>
    <xdr:to>
      <xdr:col>41</xdr:col>
      <xdr:colOff>101600</xdr:colOff>
      <xdr:row>37</xdr:row>
      <xdr:rowOff>88156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104683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0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3952</xdr:rowOff>
    </xdr:from>
    <xdr:to>
      <xdr:col>36</xdr:col>
      <xdr:colOff>165100</xdr:colOff>
      <xdr:row>37</xdr:row>
      <xdr:rowOff>105552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3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122079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120400</xdr:rowOff>
    </xdr:from>
    <xdr:to>
      <xdr:col>55</xdr:col>
      <xdr:colOff>0</xdr:colOff>
      <xdr:row>54</xdr:row>
      <xdr:rowOff>136249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378700"/>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65226</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66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136249</xdr:rowOff>
    </xdr:from>
    <xdr:to>
      <xdr:col>50</xdr:col>
      <xdr:colOff>114300</xdr:colOff>
      <xdr:row>55</xdr:row>
      <xdr:rowOff>21307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394549"/>
          <a:ext cx="889000" cy="5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170001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21307</xdr:rowOff>
    </xdr:from>
    <xdr:to>
      <xdr:col>45</xdr:col>
      <xdr:colOff>177800</xdr:colOff>
      <xdr:row>55</xdr:row>
      <xdr:rowOff>65438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451057"/>
          <a:ext cx="889000" cy="4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62330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65438</xdr:rowOff>
    </xdr:from>
    <xdr:to>
      <xdr:col>41</xdr:col>
      <xdr:colOff>50800</xdr:colOff>
      <xdr:row>55</xdr:row>
      <xdr:rowOff>151381</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495188"/>
          <a:ext cx="889000" cy="8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73998</xdr:rowOff>
    </xdr:from>
    <xdr:to>
      <xdr:col>41</xdr:col>
      <xdr:colOff>101600</xdr:colOff>
      <xdr:row>58</xdr:row>
      <xdr:rowOff>4148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8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166725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131148</xdr:rowOff>
    </xdr:from>
    <xdr:to>
      <xdr:col>36</xdr:col>
      <xdr:colOff>165100</xdr:colOff>
      <xdr:row>58</xdr:row>
      <xdr:rowOff>61298</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90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52425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69600</xdr:rowOff>
    </xdr:from>
    <xdr:to>
      <xdr:col>55</xdr:col>
      <xdr:colOff>50800</xdr:colOff>
      <xdr:row>54</xdr:row>
      <xdr:rowOff>171200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32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92477</xdr:rowOff>
    </xdr:from>
    <xdr:ext cx="599010"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17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85449</xdr:rowOff>
    </xdr:from>
    <xdr:to>
      <xdr:col>50</xdr:col>
      <xdr:colOff>165100</xdr:colOff>
      <xdr:row>55</xdr:row>
      <xdr:rowOff>15599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34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32126</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39795" y="911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141957</xdr:rowOff>
    </xdr:from>
    <xdr:to>
      <xdr:col>46</xdr:col>
      <xdr:colOff>38100</xdr:colOff>
      <xdr:row>55</xdr:row>
      <xdr:rowOff>72107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4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88634</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50795" y="917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14638</xdr:rowOff>
    </xdr:from>
    <xdr:to>
      <xdr:col>41</xdr:col>
      <xdr:colOff>101600</xdr:colOff>
      <xdr:row>55</xdr:row>
      <xdr:rowOff>116238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4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132765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21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100581</xdr:rowOff>
    </xdr:from>
    <xdr:to>
      <xdr:col>36</xdr:col>
      <xdr:colOff>165100</xdr:colOff>
      <xdr:row>56</xdr:row>
      <xdr:rowOff>30731</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53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47258</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3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123673</xdr:rowOff>
    </xdr:from>
    <xdr:to>
      <xdr:col>55</xdr:col>
      <xdr:colOff>0</xdr:colOff>
      <xdr:row>78</xdr:row>
      <xdr:rowOff>145681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496773"/>
          <a:ext cx="838200" cy="2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162805</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193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123673</xdr:rowOff>
    </xdr:from>
    <xdr:to>
      <xdr:col>50</xdr:col>
      <xdr:colOff>114300</xdr:colOff>
      <xdr:row>78</xdr:row>
      <xdr:rowOff>139294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496773"/>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98048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1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149428</xdr:rowOff>
    </xdr:from>
    <xdr:to>
      <xdr:col>45</xdr:col>
      <xdr:colOff>177800</xdr:colOff>
      <xdr:row>78</xdr:row>
      <xdr:rowOff>139294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351078"/>
          <a:ext cx="889000" cy="1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103167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28981</xdr:rowOff>
    </xdr:from>
    <xdr:to>
      <xdr:col>41</xdr:col>
      <xdr:colOff>50800</xdr:colOff>
      <xdr:row>77</xdr:row>
      <xdr:rowOff>149428</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230631"/>
          <a:ext cx="8890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133731</xdr:rowOff>
    </xdr:from>
    <xdr:to>
      <xdr:col>41</xdr:col>
      <xdr:colOff>101600</xdr:colOff>
      <xdr:row>78</xdr:row>
      <xdr:rowOff>63881</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55008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150482</xdr:rowOff>
    </xdr:from>
    <xdr:to>
      <xdr:col>36</xdr:col>
      <xdr:colOff>165100</xdr:colOff>
      <xdr:row>78</xdr:row>
      <xdr:rowOff>80632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71759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94881</xdr:rowOff>
    </xdr:from>
    <xdr:to>
      <xdr:col>55</xdr:col>
      <xdr:colOff>50800</xdr:colOff>
      <xdr:row>79</xdr:row>
      <xdr:rowOff>25031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4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9808</xdr:rowOff>
    </xdr:from>
    <xdr:ext cx="469744"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3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72873</xdr:rowOff>
    </xdr:from>
    <xdr:to>
      <xdr:col>50</xdr:col>
      <xdr:colOff>165100</xdr:colOff>
      <xdr:row>79</xdr:row>
      <xdr:rowOff>3023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4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165600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04428" y="135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88494</xdr:rowOff>
    </xdr:from>
    <xdr:to>
      <xdr:col>46</xdr:col>
      <xdr:colOff>38100</xdr:colOff>
      <xdr:row>79</xdr:row>
      <xdr:rowOff>18644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4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9771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5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98628</xdr:rowOff>
    </xdr:from>
    <xdr:to>
      <xdr:col>41</xdr:col>
      <xdr:colOff>101600</xdr:colOff>
      <xdr:row>78</xdr:row>
      <xdr:rowOff>28778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3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45305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07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149631</xdr:rowOff>
    </xdr:from>
    <xdr:to>
      <xdr:col>36</xdr:col>
      <xdr:colOff>165100</xdr:colOff>
      <xdr:row>77</xdr:row>
      <xdr:rowOff>79781</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1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96308</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9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50758</xdr:rowOff>
    </xdr:from>
    <xdr:to>
      <xdr:col>55</xdr:col>
      <xdr:colOff>0</xdr:colOff>
      <xdr:row>92</xdr:row>
      <xdr:rowOff>59837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639300" y="15824158"/>
          <a:ext cx="8382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100082</xdr:rowOff>
    </xdr:from>
    <xdr:ext cx="534377"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21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5479</xdr:rowOff>
    </xdr:from>
    <xdr:to>
      <xdr:col>50</xdr:col>
      <xdr:colOff>114300</xdr:colOff>
      <xdr:row>92</xdr:row>
      <xdr:rowOff>50758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5778879"/>
          <a:ext cx="889000" cy="4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43896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3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5479</xdr:rowOff>
    </xdr:from>
    <xdr:to>
      <xdr:col>45</xdr:col>
      <xdr:colOff>177800</xdr:colOff>
      <xdr:row>93</xdr:row>
      <xdr:rowOff>158789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5778879"/>
          <a:ext cx="889000" cy="32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44271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158789</xdr:rowOff>
    </xdr:from>
    <xdr:to>
      <xdr:col>41</xdr:col>
      <xdr:colOff>50800</xdr:colOff>
      <xdr:row>95</xdr:row>
      <xdr:rowOff>131976</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972300" y="16103639"/>
          <a:ext cx="889000" cy="3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165330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9037</xdr:rowOff>
    </xdr:from>
    <xdr:to>
      <xdr:col>55</xdr:col>
      <xdr:colOff>50800</xdr:colOff>
      <xdr:row>92</xdr:row>
      <xdr:rowOff>110637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578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31914</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563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171408</xdr:rowOff>
    </xdr:from>
    <xdr:to>
      <xdr:col>50</xdr:col>
      <xdr:colOff>165100</xdr:colOff>
      <xdr:row>92</xdr:row>
      <xdr:rowOff>101558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577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118085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554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126129</xdr:rowOff>
    </xdr:from>
    <xdr:to>
      <xdr:col>46</xdr:col>
      <xdr:colOff>38100</xdr:colOff>
      <xdr:row>92</xdr:row>
      <xdr:rowOff>56279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57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72806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550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107989</xdr:rowOff>
    </xdr:from>
    <xdr:to>
      <xdr:col>41</xdr:col>
      <xdr:colOff>101600</xdr:colOff>
      <xdr:row>94</xdr:row>
      <xdr:rowOff>38139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05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54666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582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81176</xdr:rowOff>
    </xdr:from>
    <xdr:to>
      <xdr:col>36</xdr:col>
      <xdr:colOff>165100</xdr:colOff>
      <xdr:row>96</xdr:row>
      <xdr:rowOff>11326</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3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27853</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1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23388</xdr:rowOff>
    </xdr:from>
    <xdr:to>
      <xdr:col>85</xdr:col>
      <xdr:colOff>127000</xdr:colOff>
      <xdr:row>38</xdr:row>
      <xdr:rowOff>135311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538488"/>
          <a:ext cx="838200" cy="1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23388</xdr:rowOff>
    </xdr:from>
    <xdr:to>
      <xdr:col>81</xdr:col>
      <xdr:colOff>50800</xdr:colOff>
      <xdr:row>38</xdr:row>
      <xdr:rowOff>77658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538488"/>
          <a:ext cx="889000" cy="5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77658</xdr:rowOff>
    </xdr:from>
    <xdr:to>
      <xdr:col>76</xdr:col>
      <xdr:colOff>114300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592758"/>
          <a:ext cx="889000" cy="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95118</xdr:rowOff>
    </xdr:from>
    <xdr:to>
      <xdr:col>72</xdr:col>
      <xdr:colOff>38100</xdr:colOff>
      <xdr:row>38</xdr:row>
      <xdr:rowOff>25268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43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41795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1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153914</xdr:rowOff>
    </xdr:from>
    <xdr:to>
      <xdr:col>67</xdr:col>
      <xdr:colOff>101600</xdr:colOff>
      <xdr:row>38</xdr:row>
      <xdr:rowOff>84064</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100591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7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84511</xdr:rowOff>
    </xdr:from>
    <xdr:to>
      <xdr:col>85</xdr:col>
      <xdr:colOff>177800</xdr:colOff>
      <xdr:row>39</xdr:row>
      <xdr:rowOff>14661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5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170888</xdr:rowOff>
    </xdr:from>
    <xdr:ext cx="313932"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51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144038</xdr:rowOff>
    </xdr:from>
    <xdr:to>
      <xdr:col>81</xdr:col>
      <xdr:colOff>101600</xdr:colOff>
      <xdr:row>38</xdr:row>
      <xdr:rowOff>74188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4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65315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5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26858</xdr:rowOff>
    </xdr:from>
    <xdr:to>
      <xdr:col>76</xdr:col>
      <xdr:colOff>165100</xdr:colOff>
      <xdr:row>38</xdr:row>
      <xdr:rowOff>128458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5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119585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63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149581</xdr:rowOff>
    </xdr:from>
    <xdr:to>
      <xdr:col>85</xdr:col>
      <xdr:colOff>127000</xdr:colOff>
      <xdr:row>73</xdr:row>
      <xdr:rowOff>166763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665431"/>
          <a:ext cx="8382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66768</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166763</xdr:rowOff>
    </xdr:from>
    <xdr:to>
      <xdr:col>81</xdr:col>
      <xdr:colOff>50800</xdr:colOff>
      <xdr:row>74</xdr:row>
      <xdr:rowOff>28435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682613"/>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33608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124879</xdr:rowOff>
    </xdr:from>
    <xdr:to>
      <xdr:col>76</xdr:col>
      <xdr:colOff>114300</xdr:colOff>
      <xdr:row>74</xdr:row>
      <xdr:rowOff>28435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640729"/>
          <a:ext cx="8890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60951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124879</xdr:rowOff>
    </xdr:from>
    <xdr:to>
      <xdr:col>71</xdr:col>
      <xdr:colOff>177800</xdr:colOff>
      <xdr:row>73</xdr:row>
      <xdr:rowOff>163513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640729"/>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63933</xdr:rowOff>
    </xdr:from>
    <xdr:to>
      <xdr:col>72</xdr:col>
      <xdr:colOff>38100</xdr:colOff>
      <xdr:row>76</xdr:row>
      <xdr:rowOff>165533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156660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59956</xdr:rowOff>
    </xdr:from>
    <xdr:to>
      <xdr:col>67</xdr:col>
      <xdr:colOff>101600</xdr:colOff>
      <xdr:row>76</xdr:row>
      <xdr:rowOff>161556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9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152683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98781</xdr:rowOff>
    </xdr:from>
    <xdr:to>
      <xdr:col>85</xdr:col>
      <xdr:colOff>177800</xdr:colOff>
      <xdr:row>74</xdr:row>
      <xdr:rowOff>28931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121658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6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115963</xdr:rowOff>
    </xdr:from>
    <xdr:to>
      <xdr:col>81</xdr:col>
      <xdr:colOff>101600</xdr:colOff>
      <xdr:row>74</xdr:row>
      <xdr:rowOff>46113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62640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0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149085</xdr:rowOff>
    </xdr:from>
    <xdr:to>
      <xdr:col>76</xdr:col>
      <xdr:colOff>165100</xdr:colOff>
      <xdr:row>74</xdr:row>
      <xdr:rowOff>79235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95762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74079</xdr:rowOff>
    </xdr:from>
    <xdr:to>
      <xdr:col>72</xdr:col>
      <xdr:colOff>38100</xdr:colOff>
      <xdr:row>74</xdr:row>
      <xdr:rowOff>4229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5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20756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3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112713</xdr:rowOff>
    </xdr:from>
    <xdr:to>
      <xdr:col>67</xdr:col>
      <xdr:colOff>101600</xdr:colOff>
      <xdr:row>74</xdr:row>
      <xdr:rowOff>42863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2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59390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0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27000</xdr:rowOff>
    </xdr:from>
    <xdr:to>
      <xdr:col>85</xdr:col>
      <xdr:colOff>127000</xdr:colOff>
      <xdr:row>96</xdr:row>
      <xdr:rowOff>90926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486200"/>
          <a:ext cx="838200" cy="6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33253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3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27000</xdr:rowOff>
    </xdr:from>
    <xdr:to>
      <xdr:col>81</xdr:col>
      <xdr:colOff>50800</xdr:colOff>
      <xdr:row>98</xdr:row>
      <xdr:rowOff>159034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486200"/>
          <a:ext cx="889000" cy="47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56658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159034</xdr:rowOff>
    </xdr:from>
    <xdr:to>
      <xdr:col>76</xdr:col>
      <xdr:colOff>114300</xdr:colOff>
      <xdr:row>99</xdr:row>
      <xdr:rowOff>77129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61134"/>
          <a:ext cx="889000" cy="8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26564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4891</xdr:rowOff>
    </xdr:from>
    <xdr:to>
      <xdr:col>71</xdr:col>
      <xdr:colOff>177800</xdr:colOff>
      <xdr:row>99</xdr:row>
      <xdr:rowOff>77129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806991"/>
          <a:ext cx="889000" cy="2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155129</xdr:rowOff>
    </xdr:from>
    <xdr:to>
      <xdr:col>72</xdr:col>
      <xdr:colOff>38100</xdr:colOff>
      <xdr:row>98</xdr:row>
      <xdr:rowOff>85279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101806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97326</xdr:rowOff>
    </xdr:from>
    <xdr:to>
      <xdr:col>67</xdr:col>
      <xdr:colOff>101600</xdr:colOff>
      <xdr:row>98</xdr:row>
      <xdr:rowOff>27476</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44003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40126</xdr:rowOff>
    </xdr:from>
    <xdr:to>
      <xdr:col>85</xdr:col>
      <xdr:colOff>177800</xdr:colOff>
      <xdr:row>96</xdr:row>
      <xdr:rowOff>141726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4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18553</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47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147650</xdr:rowOff>
    </xdr:from>
    <xdr:to>
      <xdr:col>81</xdr:col>
      <xdr:colOff>101600</xdr:colOff>
      <xdr:row>96</xdr:row>
      <xdr:rowOff>77800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68927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5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108234</xdr:rowOff>
    </xdr:from>
    <xdr:to>
      <xdr:col>76</xdr:col>
      <xdr:colOff>165100</xdr:colOff>
      <xdr:row>99</xdr:row>
      <xdr:rowOff>38384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1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29511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0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26329</xdr:rowOff>
    </xdr:from>
    <xdr:to>
      <xdr:col>72</xdr:col>
      <xdr:colOff>38100</xdr:colOff>
      <xdr:row>99</xdr:row>
      <xdr:rowOff>127929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119056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9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125541</xdr:rowOff>
    </xdr:from>
    <xdr:to>
      <xdr:col>67</xdr:col>
      <xdr:colOff>101600</xdr:colOff>
      <xdr:row>98</xdr:row>
      <xdr:rowOff>55691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46818</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8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125344</xdr:rowOff>
    </xdr:from>
    <xdr:to>
      <xdr:col>116</xdr:col>
      <xdr:colOff>63500</xdr:colOff>
      <xdr:row>37</xdr:row>
      <xdr:rowOff>132613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468994"/>
          <a:ext cx="8382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91650</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3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71943</xdr:rowOff>
    </xdr:from>
    <xdr:to>
      <xdr:col>111</xdr:col>
      <xdr:colOff>177800</xdr:colOff>
      <xdr:row>37</xdr:row>
      <xdr:rowOff>132613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415593"/>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19230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5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71943</xdr:rowOff>
    </xdr:from>
    <xdr:to>
      <xdr:col>107</xdr:col>
      <xdr:colOff>50800</xdr:colOff>
      <xdr:row>37</xdr:row>
      <xdr:rowOff>131059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415593"/>
          <a:ext cx="8890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169054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72720</xdr:rowOff>
    </xdr:from>
    <xdr:to>
      <xdr:col>102</xdr:col>
      <xdr:colOff>114300</xdr:colOff>
      <xdr:row>37</xdr:row>
      <xdr:rowOff>131059</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244920"/>
          <a:ext cx="889000" cy="22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29281</xdr:rowOff>
    </xdr:from>
    <xdr:to>
      <xdr:col>102</xdr:col>
      <xdr:colOff>165100</xdr:colOff>
      <xdr:row>38</xdr:row>
      <xdr:rowOff>130881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122008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40803</xdr:rowOff>
    </xdr:from>
    <xdr:to>
      <xdr:col>98</xdr:col>
      <xdr:colOff>38100</xdr:colOff>
      <xdr:row>38</xdr:row>
      <xdr:rowOff>142403</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133530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74544</xdr:rowOff>
    </xdr:from>
    <xdr:to>
      <xdr:col>116</xdr:col>
      <xdr:colOff>114300</xdr:colOff>
      <xdr:row>38</xdr:row>
      <xdr:rowOff>4694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41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97421</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26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81813</xdr:rowOff>
    </xdr:from>
    <xdr:to>
      <xdr:col>112</xdr:col>
      <xdr:colOff>38100</xdr:colOff>
      <xdr:row>38</xdr:row>
      <xdr:rowOff>11964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28490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62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21143</xdr:rowOff>
    </xdr:from>
    <xdr:to>
      <xdr:col>107</xdr:col>
      <xdr:colOff>101600</xdr:colOff>
      <xdr:row>37</xdr:row>
      <xdr:rowOff>122743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36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139270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614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80259</xdr:rowOff>
    </xdr:from>
    <xdr:to>
      <xdr:col>102</xdr:col>
      <xdr:colOff>165100</xdr:colOff>
      <xdr:row>38</xdr:row>
      <xdr:rowOff>10409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26936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619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21920</xdr:rowOff>
    </xdr:from>
    <xdr:to>
      <xdr:col>98</xdr:col>
      <xdr:colOff>38100</xdr:colOff>
      <xdr:row>36</xdr:row>
      <xdr:rowOff>123520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140047</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96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141894</xdr:rowOff>
    </xdr:from>
    <xdr:to>
      <xdr:col>116</xdr:col>
      <xdr:colOff>63500</xdr:colOff>
      <xdr:row>56</xdr:row>
      <xdr:rowOff>143632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743094"/>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87535</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60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141894</xdr:rowOff>
    </xdr:from>
    <xdr:to>
      <xdr:col>111</xdr:col>
      <xdr:colOff>177800</xdr:colOff>
      <xdr:row>56</xdr:row>
      <xdr:rowOff>151313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743094"/>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18864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151222</xdr:rowOff>
    </xdr:from>
    <xdr:to>
      <xdr:col>107</xdr:col>
      <xdr:colOff>50800</xdr:colOff>
      <xdr:row>56</xdr:row>
      <xdr:rowOff>151313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52422"/>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51279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151222</xdr:rowOff>
    </xdr:from>
    <xdr:to>
      <xdr:col>102</xdr:col>
      <xdr:colOff>114300</xdr:colOff>
      <xdr:row>56</xdr:row>
      <xdr:rowOff>157897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752422"/>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162555</xdr:rowOff>
    </xdr:from>
    <xdr:to>
      <xdr:col>102</xdr:col>
      <xdr:colOff>165100</xdr:colOff>
      <xdr:row>58</xdr:row>
      <xdr:rowOff>92705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83832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149296</xdr:rowOff>
    </xdr:from>
    <xdr:to>
      <xdr:col>98</xdr:col>
      <xdr:colOff>38100</xdr:colOff>
      <xdr:row>58</xdr:row>
      <xdr:rowOff>79446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70573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1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92832</xdr:rowOff>
    </xdr:from>
    <xdr:to>
      <xdr:col>116</xdr:col>
      <xdr:colOff>114300</xdr:colOff>
      <xdr:row>57</xdr:row>
      <xdr:rowOff>22982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6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115709</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4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91094</xdr:rowOff>
    </xdr:from>
    <xdr:to>
      <xdr:col>112</xdr:col>
      <xdr:colOff>38100</xdr:colOff>
      <xdr:row>57</xdr:row>
      <xdr:rowOff>21244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6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37771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46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100513</xdr:rowOff>
    </xdr:from>
    <xdr:to>
      <xdr:col>107</xdr:col>
      <xdr:colOff>101600</xdr:colOff>
      <xdr:row>57</xdr:row>
      <xdr:rowOff>30663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47190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47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100422</xdr:rowOff>
    </xdr:from>
    <xdr:to>
      <xdr:col>102</xdr:col>
      <xdr:colOff>165100</xdr:colOff>
      <xdr:row>57</xdr:row>
      <xdr:rowOff>30572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0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47099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4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107097</xdr:rowOff>
    </xdr:from>
    <xdr:to>
      <xdr:col>98</xdr:col>
      <xdr:colOff>38100</xdr:colOff>
      <xdr:row>57</xdr:row>
      <xdr:rowOff>37247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70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53774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48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86855</xdr:rowOff>
    </xdr:from>
    <xdr:to>
      <xdr:col>116</xdr:col>
      <xdr:colOff>63500</xdr:colOff>
      <xdr:row>74</xdr:row>
      <xdr:rowOff>143129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74155"/>
          <a:ext cx="838200" cy="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138631</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2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110763</xdr:rowOff>
    </xdr:from>
    <xdr:to>
      <xdr:col>111</xdr:col>
      <xdr:colOff>177800</xdr:colOff>
      <xdr:row>74</xdr:row>
      <xdr:rowOff>143129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798063"/>
          <a:ext cx="889000" cy="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65879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110763</xdr:rowOff>
    </xdr:from>
    <xdr:to>
      <xdr:col>107</xdr:col>
      <xdr:colOff>50800</xdr:colOff>
      <xdr:row>74</xdr:row>
      <xdr:rowOff>155340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9806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120344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155340</xdr:rowOff>
    </xdr:from>
    <xdr:to>
      <xdr:col>102</xdr:col>
      <xdr:colOff>114300</xdr:colOff>
      <xdr:row>75</xdr:row>
      <xdr:rowOff>444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42640"/>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54400</xdr:rowOff>
    </xdr:from>
    <xdr:to>
      <xdr:col>102</xdr:col>
      <xdr:colOff>165100</xdr:colOff>
      <xdr:row>76</xdr:row>
      <xdr:rowOff>156000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147127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9537</xdr:rowOff>
    </xdr:from>
    <xdr:to>
      <xdr:col>98</xdr:col>
      <xdr:colOff>38100</xdr:colOff>
      <xdr:row>76</xdr:row>
      <xdr:rowOff>111137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36055</xdr:rowOff>
    </xdr:from>
    <xdr:to>
      <xdr:col>116</xdr:col>
      <xdr:colOff>114300</xdr:colOff>
      <xdr:row>74</xdr:row>
      <xdr:rowOff>137655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58932</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92329</xdr:rowOff>
    </xdr:from>
    <xdr:to>
      <xdr:col>112</xdr:col>
      <xdr:colOff>38100</xdr:colOff>
      <xdr:row>75</xdr:row>
      <xdr:rowOff>22479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39006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5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59963</xdr:rowOff>
    </xdr:from>
    <xdr:to>
      <xdr:col>107</xdr:col>
      <xdr:colOff>101600</xdr:colOff>
      <xdr:row>74</xdr:row>
      <xdr:rowOff>161563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6640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104540</xdr:rowOff>
    </xdr:from>
    <xdr:to>
      <xdr:col>102</xdr:col>
      <xdr:colOff>165100</xdr:colOff>
      <xdr:row>75</xdr:row>
      <xdr:rowOff>34690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51217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121094</xdr:rowOff>
    </xdr:from>
    <xdr:to>
      <xdr:col>98</xdr:col>
      <xdr:colOff>38100</xdr:colOff>
      <xdr:row>75</xdr:row>
      <xdr:rowOff>51244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67771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約７０２，０００円となっている。人件費は、住民一人当たり１１２，７１１円と前年度より１，３８３円増加しており、類似団体と比較して一人当たりのコストが高い状態となっている。これは、常勤職員数は減少しているものの、こども園等の施設運営に携わる会計年度任用職員の報酬等の増加が要因である。維持補修費は、住民一人当たり２１，８１９円となっており、類似団体平均と比較して一人当たりのコストが高い状況となっている。これは、冬期間の除排雪作業に係る経費が類似団体に比べて大幅に多いことが主な要因である。補助費等は、住民一人当たり１０８，４５５円と前年度より１，５０８円減少したが、類似団体平均と比較して一人当たりのコストが高い状況となっている。これは、農林水産業費において農家に対する多面的機能支払交付金事業を継続していることが主な要因である。物件費は、住民一人当たり１０３，８８８円と前年度より３，５９５円増加しており、類似団体平均と比較して一人当たりのコストが高い状況となっている。これは、エネルギー価格高騰対策に係る地域振興券事業費の増加、学校給食業務委託料の増加が主な要因である。普通建設事業費は、前年度より１，４５６円増加しており、類似団体平均と比較して一人当たりのコストが高い状況となっている。これは、除排雪機械整備事業費の増加、社会資本歩道整備事業費の増加、河川改修工事費の増加等が主な要因である。扶助費は、住民一人当たり６９，５１２円と前年度より１１，８８３円減少した。これは子育て世帯等臨時特別支援事業費の減少が主な要因である。公債費は、住民一人当たり７２，７２２円となっており、類似団体平均と比較して一人当たりのコストが高い状況となっている。これは、任意の繰上償還が主な要因である。積立金は、住民一人あたり３１，９８７円と前年度より３，９１５円減少している。これは減債基金積立金が増加したが公共施設整備基金積立金の減少が大きかったこと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今後も、第４次美郷町職員定員適正化計画に基づく定員管理の適正化、財政健全化方針に基づく物件費等の経常経費の削減の取組及び繰上償還などを着実に実施していくことで、コストの削減に努める。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18,189
18,134
168.32
13,279,775
12,772,594
456,207
8,120,254
8,916,027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36068</xdr:rowOff>
    </xdr:from>
    <xdr:to>
      <xdr:col>24</xdr:col>
      <xdr:colOff>63500</xdr:colOff>
      <xdr:row>35</xdr:row>
      <xdr:rowOff>43307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6818"/>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61993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2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43307</xdr:rowOff>
    </xdr:from>
    <xdr:to>
      <xdr:col>19</xdr:col>
      <xdr:colOff>177800</xdr:colOff>
      <xdr:row>35</xdr:row>
      <xdr:rowOff>140081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4057"/>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50944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139319</xdr:rowOff>
    </xdr:from>
    <xdr:to>
      <xdr:col>15</xdr:col>
      <xdr:colOff>50800</xdr:colOff>
      <xdr:row>35</xdr:row>
      <xdr:rowOff>140081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400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77216</xdr:rowOff>
    </xdr:from>
    <xdr:to>
      <xdr:col>10</xdr:col>
      <xdr:colOff>114300</xdr:colOff>
      <xdr:row>35</xdr:row>
      <xdr:rowOff>139319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7966"/>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134620</xdr:rowOff>
    </xdr:from>
    <xdr:to>
      <xdr:col>10</xdr:col>
      <xdr:colOff>165100</xdr:colOff>
      <xdr:row>39</xdr:row>
      <xdr:rowOff>64770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55897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100330</xdr:rowOff>
    </xdr:from>
    <xdr:to>
      <xdr:col>6</xdr:col>
      <xdr:colOff>38100</xdr:colOff>
      <xdr:row>39</xdr:row>
      <xdr:rowOff>30480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21607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156718</xdr:rowOff>
    </xdr:from>
    <xdr:to>
      <xdr:col>24</xdr:col>
      <xdr:colOff>114300</xdr:colOff>
      <xdr:row>35</xdr:row>
      <xdr:rowOff>86868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163957</xdr:rowOff>
    </xdr:from>
    <xdr:to>
      <xdr:col>20</xdr:col>
      <xdr:colOff>38100</xdr:colOff>
      <xdr:row>35</xdr:row>
      <xdr:rowOff>94107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110634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89281</xdr:rowOff>
    </xdr:from>
    <xdr:to>
      <xdr:col>15</xdr:col>
      <xdr:colOff>101600</xdr:colOff>
      <xdr:row>36</xdr:row>
      <xdr:rowOff>19431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35958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88519</xdr:rowOff>
    </xdr:from>
    <xdr:to>
      <xdr:col>10</xdr:col>
      <xdr:colOff>165100</xdr:colOff>
      <xdr:row>36</xdr:row>
      <xdr:rowOff>18669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35196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26416</xdr:rowOff>
    </xdr:from>
    <xdr:to>
      <xdr:col>6</xdr:col>
      <xdr:colOff>38100</xdr:colOff>
      <xdr:row>35</xdr:row>
      <xdr:rowOff>128016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144543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114124</xdr:rowOff>
    </xdr:from>
    <xdr:to>
      <xdr:col>24</xdr:col>
      <xdr:colOff>62865</xdr:colOff>
      <xdr:row>58</xdr:row>
      <xdr:rowOff>132559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86624"/>
          <a:ext cx="1270" cy="139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136386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132559</xdr:rowOff>
    </xdr:from>
    <xdr:to>
      <xdr:col>24</xdr:col>
      <xdr:colOff>152400</xdr:colOff>
      <xdr:row>58</xdr:row>
      <xdr:rowOff>132559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7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60801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6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114124</xdr:rowOff>
    </xdr:from>
    <xdr:to>
      <xdr:col>24</xdr:col>
      <xdr:colOff>152400</xdr:colOff>
      <xdr:row>50</xdr:row>
      <xdr:rowOff>114124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8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129532</xdr:rowOff>
    </xdr:from>
    <xdr:to>
      <xdr:col>24</xdr:col>
      <xdr:colOff>63500</xdr:colOff>
      <xdr:row>56</xdr:row>
      <xdr:rowOff>136930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730732"/>
          <a:ext cx="8382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67667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25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44790</xdr:rowOff>
    </xdr:from>
    <xdr:to>
      <xdr:col>24</xdr:col>
      <xdr:colOff>114300</xdr:colOff>
      <xdr:row>55</xdr:row>
      <xdr:rowOff>146390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118751</xdr:rowOff>
    </xdr:from>
    <xdr:to>
      <xdr:col>19</xdr:col>
      <xdr:colOff>177800</xdr:colOff>
      <xdr:row>56</xdr:row>
      <xdr:rowOff>136930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034151"/>
          <a:ext cx="889000" cy="70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14943</xdr:rowOff>
    </xdr:from>
    <xdr:to>
      <xdr:col>20</xdr:col>
      <xdr:colOff>38100</xdr:colOff>
      <xdr:row>55</xdr:row>
      <xdr:rowOff>116543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133070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2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118751</xdr:rowOff>
    </xdr:from>
    <xdr:to>
      <xdr:col>15</xdr:col>
      <xdr:colOff>50800</xdr:colOff>
      <xdr:row>58</xdr:row>
      <xdr:rowOff>125381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034151"/>
          <a:ext cx="889000" cy="103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131758</xdr:rowOff>
    </xdr:from>
    <xdr:to>
      <xdr:col>15</xdr:col>
      <xdr:colOff>101600</xdr:colOff>
      <xdr:row>51</xdr:row>
      <xdr:rowOff>61908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78435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47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19713</xdr:rowOff>
    </xdr:from>
    <xdr:to>
      <xdr:col>10</xdr:col>
      <xdr:colOff>114300</xdr:colOff>
      <xdr:row>58</xdr:row>
      <xdr:rowOff>125381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63813"/>
          <a:ext cx="889000" cy="10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120693</xdr:rowOff>
    </xdr:from>
    <xdr:to>
      <xdr:col>10</xdr:col>
      <xdr:colOff>165100</xdr:colOff>
      <xdr:row>58</xdr:row>
      <xdr:rowOff>50843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67370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66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70036</xdr:rowOff>
    </xdr:from>
    <xdr:to>
      <xdr:col>6</xdr:col>
      <xdr:colOff>38100</xdr:colOff>
      <xdr:row>58</xdr:row>
      <xdr:rowOff>186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16713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1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78732</xdr:rowOff>
    </xdr:from>
    <xdr:to>
      <xdr:col>24</xdr:col>
      <xdr:colOff>114300</xdr:colOff>
      <xdr:row>57</xdr:row>
      <xdr:rowOff>8882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57159</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86130</xdr:rowOff>
    </xdr:from>
    <xdr:to>
      <xdr:col>20</xdr:col>
      <xdr:colOff>38100</xdr:colOff>
      <xdr:row>57</xdr:row>
      <xdr:rowOff>16280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6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7407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78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67951</xdr:rowOff>
    </xdr:from>
    <xdr:to>
      <xdr:col>15</xdr:col>
      <xdr:colOff>101600</xdr:colOff>
      <xdr:row>52</xdr:row>
      <xdr:rowOff>169551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160678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0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74581</xdr:rowOff>
    </xdr:from>
    <xdr:to>
      <xdr:col>10</xdr:col>
      <xdr:colOff>165100</xdr:colOff>
      <xdr:row>59</xdr:row>
      <xdr:rowOff>4731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1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167308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11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140363</xdr:rowOff>
    </xdr:from>
    <xdr:to>
      <xdr:col>6</xdr:col>
      <xdr:colOff>38100</xdr:colOff>
      <xdr:row>58</xdr:row>
      <xdr:rowOff>70513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1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61640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0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61163</xdr:rowOff>
    </xdr:from>
    <xdr:to>
      <xdr:col>24</xdr:col>
      <xdr:colOff>62865</xdr:colOff>
      <xdr:row>78</xdr:row>
      <xdr:rowOff>17056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34113"/>
          <a:ext cx="1270" cy="11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20883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9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17056</xdr:rowOff>
    </xdr:from>
    <xdr:to>
      <xdr:col>24</xdr:col>
      <xdr:colOff>152400</xdr:colOff>
      <xdr:row>78</xdr:row>
      <xdr:rowOff>17056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7840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61163</xdr:rowOff>
    </xdr:from>
    <xdr:to>
      <xdr:col>24</xdr:col>
      <xdr:colOff>152400</xdr:colOff>
      <xdr:row>71</xdr:row>
      <xdr:rowOff>61163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3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71006</xdr:rowOff>
    </xdr:from>
    <xdr:to>
      <xdr:col>24</xdr:col>
      <xdr:colOff>63500</xdr:colOff>
      <xdr:row>75</xdr:row>
      <xdr:rowOff>4305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758306"/>
          <a:ext cx="838200" cy="1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25709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8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47282</xdr:rowOff>
    </xdr:from>
    <xdr:to>
      <xdr:col>24</xdr:col>
      <xdr:colOff>114300</xdr:colOff>
      <xdr:row>75</xdr:row>
      <xdr:rowOff>148882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71006</xdr:rowOff>
    </xdr:from>
    <xdr:to>
      <xdr:col>19</xdr:col>
      <xdr:colOff>177800</xdr:colOff>
      <xdr:row>76</xdr:row>
      <xdr:rowOff>97992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758306"/>
          <a:ext cx="889000" cy="3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118643</xdr:rowOff>
    </xdr:from>
    <xdr:to>
      <xdr:col>20</xdr:col>
      <xdr:colOff>38100</xdr:colOff>
      <xdr:row>75</xdr:row>
      <xdr:rowOff>48793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39920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97992</xdr:rowOff>
    </xdr:from>
    <xdr:to>
      <xdr:col>15</xdr:col>
      <xdr:colOff>50800</xdr:colOff>
      <xdr:row>77</xdr:row>
      <xdr:rowOff>48006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28192"/>
          <a:ext cx="889000" cy="1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164415</xdr:rowOff>
    </xdr:from>
    <xdr:to>
      <xdr:col>15</xdr:col>
      <xdr:colOff>101600</xdr:colOff>
      <xdr:row>77</xdr:row>
      <xdr:rowOff>94565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85692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1867</xdr:rowOff>
    </xdr:from>
    <xdr:to>
      <xdr:col>10</xdr:col>
      <xdr:colOff>114300</xdr:colOff>
      <xdr:row>77</xdr:row>
      <xdr:rowOff>48006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03517"/>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24883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124955</xdr:rowOff>
    </xdr:from>
    <xdr:to>
      <xdr:col>24</xdr:col>
      <xdr:colOff>114300</xdr:colOff>
      <xdr:row>75</xdr:row>
      <xdr:rowOff>55105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1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147832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6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20206</xdr:rowOff>
    </xdr:from>
    <xdr:to>
      <xdr:col>20</xdr:col>
      <xdr:colOff>38100</xdr:colOff>
      <xdr:row>74</xdr:row>
      <xdr:rowOff>121806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138333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8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47192</xdr:rowOff>
    </xdr:from>
    <xdr:to>
      <xdr:col>15</xdr:col>
      <xdr:colOff>101600</xdr:colOff>
      <xdr:row>76</xdr:row>
      <xdr:rowOff>148792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7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165320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5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168656</xdr:rowOff>
    </xdr:from>
    <xdr:to>
      <xdr:col>10</xdr:col>
      <xdr:colOff>165100</xdr:colOff>
      <xdr:row>77</xdr:row>
      <xdr:rowOff>98806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115333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7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122517</xdr:rowOff>
    </xdr:from>
    <xdr:to>
      <xdr:col>6</xdr:col>
      <xdr:colOff>38100</xdr:colOff>
      <xdr:row>77</xdr:row>
      <xdr:rowOff>52667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69194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2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26612</xdr:rowOff>
    </xdr:from>
    <xdr:to>
      <xdr:col>24</xdr:col>
      <xdr:colOff>63500</xdr:colOff>
      <xdr:row>95</xdr:row>
      <xdr:rowOff>3980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142912"/>
          <a:ext cx="838200" cy="1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30087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146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3980</xdr:rowOff>
    </xdr:from>
    <xdr:to>
      <xdr:col>19</xdr:col>
      <xdr:colOff>177800</xdr:colOff>
      <xdr:row>96</xdr:row>
      <xdr:rowOff>34750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291730"/>
          <a:ext cx="889000" cy="20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118147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34750</xdr:rowOff>
    </xdr:from>
    <xdr:to>
      <xdr:col>15</xdr:col>
      <xdr:colOff>50800</xdr:colOff>
      <xdr:row>96</xdr:row>
      <xdr:rowOff>68720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93950"/>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16924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9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68720</xdr:rowOff>
    </xdr:from>
    <xdr:to>
      <xdr:col>10</xdr:col>
      <xdr:colOff>114300</xdr:colOff>
      <xdr:row>96</xdr:row>
      <xdr:rowOff>81178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27920"/>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39728</xdr:rowOff>
    </xdr:from>
    <xdr:to>
      <xdr:col>10</xdr:col>
      <xdr:colOff>165100</xdr:colOff>
      <xdr:row>96</xdr:row>
      <xdr:rowOff>141328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9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132455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81310</xdr:rowOff>
    </xdr:from>
    <xdr:to>
      <xdr:col>6</xdr:col>
      <xdr:colOff>38100</xdr:colOff>
      <xdr:row>97</xdr:row>
      <xdr:rowOff>11460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147262</xdr:rowOff>
    </xdr:from>
    <xdr:to>
      <xdr:col>24</xdr:col>
      <xdr:colOff>114300</xdr:colOff>
      <xdr:row>94</xdr:row>
      <xdr:rowOff>77412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0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170139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94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124630</xdr:rowOff>
    </xdr:from>
    <xdr:to>
      <xdr:col>20</xdr:col>
      <xdr:colOff>38100</xdr:colOff>
      <xdr:row>95</xdr:row>
      <xdr:rowOff>54780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45907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3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155400</xdr:rowOff>
    </xdr:from>
    <xdr:to>
      <xdr:col>15</xdr:col>
      <xdr:colOff>101600</xdr:colOff>
      <xdr:row>96</xdr:row>
      <xdr:rowOff>85550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76677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3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17920</xdr:rowOff>
    </xdr:from>
    <xdr:to>
      <xdr:col>10</xdr:col>
      <xdr:colOff>165100</xdr:colOff>
      <xdr:row>96</xdr:row>
      <xdr:rowOff>119520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136047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30378</xdr:rowOff>
    </xdr:from>
    <xdr:to>
      <xdr:col>6</xdr:col>
      <xdr:colOff>38100</xdr:colOff>
      <xdr:row>96</xdr:row>
      <xdr:rowOff>131978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148505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78435</xdr:rowOff>
    </xdr:from>
    <xdr:to>
      <xdr:col>55</xdr:col>
      <xdr:colOff>0</xdr:colOff>
      <xdr:row>37</xdr:row>
      <xdr:rowOff>88493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250635"/>
          <a:ext cx="8382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78435</xdr:rowOff>
    </xdr:from>
    <xdr:to>
      <xdr:col>50</xdr:col>
      <xdr:colOff>114300</xdr:colOff>
      <xdr:row>37</xdr:row>
      <xdr:rowOff>26314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250635"/>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169740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4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26314</xdr:rowOff>
    </xdr:from>
    <xdr:to>
      <xdr:col>45</xdr:col>
      <xdr:colOff>177800</xdr:colOff>
      <xdr:row>38</xdr:row>
      <xdr:rowOff>58318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369964"/>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114876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22199</xdr:rowOff>
    </xdr:from>
    <xdr:to>
      <xdr:col>41</xdr:col>
      <xdr:colOff>50800</xdr:colOff>
      <xdr:row>38</xdr:row>
      <xdr:rowOff>58318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37299"/>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68326</xdr:rowOff>
    </xdr:from>
    <xdr:to>
      <xdr:col>41</xdr:col>
      <xdr:colOff>101600</xdr:colOff>
      <xdr:row>36</xdr:row>
      <xdr:rowOff>169926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15003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91186</xdr:rowOff>
    </xdr:from>
    <xdr:to>
      <xdr:col>36</xdr:col>
      <xdr:colOff>165100</xdr:colOff>
      <xdr:row>37</xdr:row>
      <xdr:rowOff>21336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37863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37693</xdr:rowOff>
    </xdr:from>
    <xdr:to>
      <xdr:col>55</xdr:col>
      <xdr:colOff>50800</xdr:colOff>
      <xdr:row>37</xdr:row>
      <xdr:rowOff>139293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16120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59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27635</xdr:rowOff>
    </xdr:from>
    <xdr:to>
      <xdr:col>50</xdr:col>
      <xdr:colOff>165100</xdr:colOff>
      <xdr:row>36</xdr:row>
      <xdr:rowOff>129235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145762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597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146964</xdr:rowOff>
    </xdr:from>
    <xdr:to>
      <xdr:col>46</xdr:col>
      <xdr:colOff>38100</xdr:colOff>
      <xdr:row>37</xdr:row>
      <xdr:rowOff>77114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93641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0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7518</xdr:rowOff>
    </xdr:from>
    <xdr:to>
      <xdr:col>41</xdr:col>
      <xdr:colOff>101600</xdr:colOff>
      <xdr:row>38</xdr:row>
      <xdr:rowOff>109118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100245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15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142849</xdr:rowOff>
    </xdr:from>
    <xdr:to>
      <xdr:col>36</xdr:col>
      <xdr:colOff>165100</xdr:colOff>
      <xdr:row>38</xdr:row>
      <xdr:rowOff>72999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64126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7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83630</xdr:rowOff>
    </xdr:from>
    <xdr:to>
      <xdr:col>55</xdr:col>
      <xdr:colOff>0</xdr:colOff>
      <xdr:row>54</xdr:row>
      <xdr:rowOff>22136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170480"/>
          <a:ext cx="8382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11282</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1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12344</xdr:rowOff>
    </xdr:from>
    <xdr:to>
      <xdr:col>50</xdr:col>
      <xdr:colOff>114300</xdr:colOff>
      <xdr:row>53</xdr:row>
      <xdr:rowOff>83630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8927744"/>
          <a:ext cx="889000" cy="24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154526</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12344</xdr:rowOff>
    </xdr:from>
    <xdr:to>
      <xdr:col>45</xdr:col>
      <xdr:colOff>177800</xdr:colOff>
      <xdr:row>54</xdr:row>
      <xdr:rowOff>118364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8927744"/>
          <a:ext cx="889000" cy="4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147896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118364</xdr:rowOff>
    </xdr:from>
    <xdr:to>
      <xdr:col>41</xdr:col>
      <xdr:colOff>50800</xdr:colOff>
      <xdr:row>54</xdr:row>
      <xdr:rowOff>151333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376664"/>
          <a:ext cx="889000" cy="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84010</xdr:rowOff>
    </xdr:from>
    <xdr:to>
      <xdr:col>41</xdr:col>
      <xdr:colOff>101600</xdr:colOff>
      <xdr:row>58</xdr:row>
      <xdr:rowOff>14160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86957</xdr:rowOff>
    </xdr:from>
    <xdr:to>
      <xdr:col>36</xdr:col>
      <xdr:colOff>165100</xdr:colOff>
      <xdr:row>58</xdr:row>
      <xdr:rowOff>17107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8234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142786</xdr:rowOff>
    </xdr:from>
    <xdr:to>
      <xdr:col>55</xdr:col>
      <xdr:colOff>50800</xdr:colOff>
      <xdr:row>54</xdr:row>
      <xdr:rowOff>72936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165663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32830</xdr:rowOff>
    </xdr:from>
    <xdr:to>
      <xdr:col>50</xdr:col>
      <xdr:colOff>165100</xdr:colOff>
      <xdr:row>53</xdr:row>
      <xdr:rowOff>134430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11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150957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889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132994</xdr:rowOff>
    </xdr:from>
    <xdr:to>
      <xdr:col>46</xdr:col>
      <xdr:colOff>38100</xdr:colOff>
      <xdr:row>52</xdr:row>
      <xdr:rowOff>63144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8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79671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86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67564</xdr:rowOff>
    </xdr:from>
    <xdr:to>
      <xdr:col>41</xdr:col>
      <xdr:colOff>101600</xdr:colOff>
      <xdr:row>54</xdr:row>
      <xdr:rowOff>169164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3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14241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10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100533</xdr:rowOff>
    </xdr:from>
    <xdr:to>
      <xdr:col>36</xdr:col>
      <xdr:colOff>165100</xdr:colOff>
      <xdr:row>55</xdr:row>
      <xdr:rowOff>30683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5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47210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1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146362</xdr:rowOff>
    </xdr:from>
    <xdr:to>
      <xdr:col>55</xdr:col>
      <xdr:colOff>0</xdr:colOff>
      <xdr:row>72</xdr:row>
      <xdr:rowOff>75235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319312"/>
          <a:ext cx="838200" cy="10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46067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04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128336</xdr:rowOff>
    </xdr:from>
    <xdr:to>
      <xdr:col>50</xdr:col>
      <xdr:colOff>114300</xdr:colOff>
      <xdr:row>72</xdr:row>
      <xdr:rowOff>75235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301286"/>
          <a:ext cx="889000" cy="11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14259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128336</xdr:rowOff>
    </xdr:from>
    <xdr:to>
      <xdr:col>45</xdr:col>
      <xdr:colOff>177800</xdr:colOff>
      <xdr:row>74</xdr:row>
      <xdr:rowOff>62335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301286"/>
          <a:ext cx="889000" cy="4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125392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62335</xdr:rowOff>
    </xdr:from>
    <xdr:to>
      <xdr:col>41</xdr:col>
      <xdr:colOff>50800</xdr:colOff>
      <xdr:row>74</xdr:row>
      <xdr:rowOff>149628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749635"/>
          <a:ext cx="889000" cy="8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159224</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95562</xdr:rowOff>
    </xdr:from>
    <xdr:to>
      <xdr:col>55</xdr:col>
      <xdr:colOff>50800</xdr:colOff>
      <xdr:row>72</xdr:row>
      <xdr:rowOff>25712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2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118439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11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24435</xdr:rowOff>
    </xdr:from>
    <xdr:to>
      <xdr:col>50</xdr:col>
      <xdr:colOff>165100</xdr:colOff>
      <xdr:row>72</xdr:row>
      <xdr:rowOff>126035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3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142562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14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77536</xdr:rowOff>
    </xdr:from>
    <xdr:to>
      <xdr:col>46</xdr:col>
      <xdr:colOff>38100</xdr:colOff>
      <xdr:row>72</xdr:row>
      <xdr:rowOff>7686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2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24213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0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11535</xdr:rowOff>
    </xdr:from>
    <xdr:to>
      <xdr:col>41</xdr:col>
      <xdr:colOff>101600</xdr:colOff>
      <xdr:row>74</xdr:row>
      <xdr:rowOff>113135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9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129662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47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98828</xdr:rowOff>
    </xdr:from>
    <xdr:to>
      <xdr:col>36</xdr:col>
      <xdr:colOff>165100</xdr:colOff>
      <xdr:row>75</xdr:row>
      <xdr:rowOff>28978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8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45505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56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93332</xdr:rowOff>
    </xdr:from>
    <xdr:to>
      <xdr:col>55</xdr:col>
      <xdr:colOff>0</xdr:colOff>
      <xdr:row>91</xdr:row>
      <xdr:rowOff>103829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695282"/>
          <a:ext cx="8382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40485</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56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103829</xdr:rowOff>
    </xdr:from>
    <xdr:to>
      <xdr:col>50</xdr:col>
      <xdr:colOff>114300</xdr:colOff>
      <xdr:row>93</xdr:row>
      <xdr:rowOff>48794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705779"/>
          <a:ext cx="889000" cy="28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42239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48794</xdr:rowOff>
    </xdr:from>
    <xdr:to>
      <xdr:col>45</xdr:col>
      <xdr:colOff>177800</xdr:colOff>
      <xdr:row>95</xdr:row>
      <xdr:rowOff>51612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993644"/>
          <a:ext cx="889000" cy="34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12234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10713</xdr:rowOff>
    </xdr:from>
    <xdr:to>
      <xdr:col>41</xdr:col>
      <xdr:colOff>50800</xdr:colOff>
      <xdr:row>95</xdr:row>
      <xdr:rowOff>51612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127013"/>
          <a:ext cx="889000" cy="21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81338</xdr:rowOff>
    </xdr:from>
    <xdr:to>
      <xdr:col>41</xdr:col>
      <xdr:colOff>101600</xdr:colOff>
      <xdr:row>97</xdr:row>
      <xdr:rowOff>11488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117360</xdr:rowOff>
    </xdr:from>
    <xdr:to>
      <xdr:col>36</xdr:col>
      <xdr:colOff>165100</xdr:colOff>
      <xdr:row>97</xdr:row>
      <xdr:rowOff>47510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38637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42532</xdr:rowOff>
    </xdr:from>
    <xdr:to>
      <xdr:col>55</xdr:col>
      <xdr:colOff>50800</xdr:colOff>
      <xdr:row>91</xdr:row>
      <xdr:rowOff>144132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6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65409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4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53029</xdr:rowOff>
    </xdr:from>
    <xdr:to>
      <xdr:col>50</xdr:col>
      <xdr:colOff>165100</xdr:colOff>
      <xdr:row>91</xdr:row>
      <xdr:rowOff>154629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6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171156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4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169444</xdr:rowOff>
    </xdr:from>
    <xdr:to>
      <xdr:col>46</xdr:col>
      <xdr:colOff>38100</xdr:colOff>
      <xdr:row>93</xdr:row>
      <xdr:rowOff>99594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116121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812</xdr:rowOff>
    </xdr:from>
    <xdr:to>
      <xdr:col>41</xdr:col>
      <xdr:colOff>101600</xdr:colOff>
      <xdr:row>95</xdr:row>
      <xdr:rowOff>102412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8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118939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131363</xdr:rowOff>
    </xdr:from>
    <xdr:to>
      <xdr:col>36</xdr:col>
      <xdr:colOff>165100</xdr:colOff>
      <xdr:row>94</xdr:row>
      <xdr:rowOff>61513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78040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8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151097</xdr:rowOff>
    </xdr:from>
    <xdr:to>
      <xdr:col>85</xdr:col>
      <xdr:colOff>127000</xdr:colOff>
      <xdr:row>36</xdr:row>
      <xdr:rowOff>152273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23297"/>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108948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152273</xdr:rowOff>
    </xdr:from>
    <xdr:to>
      <xdr:col>81</xdr:col>
      <xdr:colOff>50800</xdr:colOff>
      <xdr:row>37</xdr:row>
      <xdr:rowOff>14019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24473"/>
          <a:ext cx="889000" cy="3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56158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41892</xdr:rowOff>
    </xdr:from>
    <xdr:to>
      <xdr:col>76</xdr:col>
      <xdr:colOff>114300</xdr:colOff>
      <xdr:row>37</xdr:row>
      <xdr:rowOff>14019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14092"/>
          <a:ext cx="889000" cy="14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161552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41892</xdr:rowOff>
    </xdr:from>
    <xdr:to>
      <xdr:col>71</xdr:col>
      <xdr:colOff>177800</xdr:colOff>
      <xdr:row>36</xdr:row>
      <xdr:rowOff>65291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14092"/>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79560</xdr:rowOff>
    </xdr:from>
    <xdr:to>
      <xdr:col>72</xdr:col>
      <xdr:colOff>38100</xdr:colOff>
      <xdr:row>38</xdr:row>
      <xdr:rowOff>9709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2321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75217</xdr:rowOff>
    </xdr:from>
    <xdr:to>
      <xdr:col>67</xdr:col>
      <xdr:colOff>101600</xdr:colOff>
      <xdr:row>38</xdr:row>
      <xdr:rowOff>5367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167943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100297</xdr:rowOff>
    </xdr:from>
    <xdr:to>
      <xdr:col>85</xdr:col>
      <xdr:colOff>177800</xdr:colOff>
      <xdr:row>37</xdr:row>
      <xdr:rowOff>30447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123174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101473</xdr:rowOff>
    </xdr:from>
    <xdr:to>
      <xdr:col>81</xdr:col>
      <xdr:colOff>101600</xdr:colOff>
      <xdr:row>37</xdr:row>
      <xdr:rowOff>31623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48150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4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134669</xdr:rowOff>
    </xdr:from>
    <xdr:to>
      <xdr:col>76</xdr:col>
      <xdr:colOff>165100</xdr:colOff>
      <xdr:row>37</xdr:row>
      <xdr:rowOff>64819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55946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162542</xdr:rowOff>
    </xdr:from>
    <xdr:to>
      <xdr:col>72</xdr:col>
      <xdr:colOff>38100</xdr:colOff>
      <xdr:row>36</xdr:row>
      <xdr:rowOff>92692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109219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9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14491</xdr:rowOff>
    </xdr:from>
    <xdr:to>
      <xdr:col>67</xdr:col>
      <xdr:colOff>101600</xdr:colOff>
      <xdr:row>36</xdr:row>
      <xdr:rowOff>116091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132618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6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113182</xdr:rowOff>
    </xdr:from>
    <xdr:to>
      <xdr:col>85</xdr:col>
      <xdr:colOff>127000</xdr:colOff>
      <xdr:row>55</xdr:row>
      <xdr:rowOff>42116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371482"/>
          <a:ext cx="838200" cy="10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77243</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06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113182</xdr:rowOff>
    </xdr:from>
    <xdr:to>
      <xdr:col>81</xdr:col>
      <xdr:colOff>50800</xdr:colOff>
      <xdr:row>54</xdr:row>
      <xdr:rowOff>114297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71482"/>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48610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4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77050</xdr:rowOff>
    </xdr:from>
    <xdr:to>
      <xdr:col>76</xdr:col>
      <xdr:colOff>114300</xdr:colOff>
      <xdr:row>54</xdr:row>
      <xdr:rowOff>114297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335350"/>
          <a:ext cx="889000" cy="3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19235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2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77050</xdr:rowOff>
    </xdr:from>
    <xdr:to>
      <xdr:col>71</xdr:col>
      <xdr:colOff>177800</xdr:colOff>
      <xdr:row>55</xdr:row>
      <xdr:rowOff>99238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335350"/>
          <a:ext cx="889000" cy="19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131034</xdr:rowOff>
    </xdr:from>
    <xdr:to>
      <xdr:col>72</xdr:col>
      <xdr:colOff>38100</xdr:colOff>
      <xdr:row>57</xdr:row>
      <xdr:rowOff>61184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3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52311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168181</xdr:rowOff>
    </xdr:from>
    <xdr:to>
      <xdr:col>67</xdr:col>
      <xdr:colOff>101600</xdr:colOff>
      <xdr:row>57</xdr:row>
      <xdr:rowOff>98331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89458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162766</xdr:rowOff>
    </xdr:from>
    <xdr:to>
      <xdr:col>85</xdr:col>
      <xdr:colOff>177800</xdr:colOff>
      <xdr:row>55</xdr:row>
      <xdr:rowOff>92916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14193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7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62382</xdr:rowOff>
    </xdr:from>
    <xdr:to>
      <xdr:col>81</xdr:col>
      <xdr:colOff>101600</xdr:colOff>
      <xdr:row>54</xdr:row>
      <xdr:rowOff>163982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9059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0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63497</xdr:rowOff>
    </xdr:from>
    <xdr:to>
      <xdr:col>76</xdr:col>
      <xdr:colOff>165100</xdr:colOff>
      <xdr:row>54</xdr:row>
      <xdr:rowOff>165097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3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10174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09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26250</xdr:rowOff>
    </xdr:from>
    <xdr:to>
      <xdr:col>72</xdr:col>
      <xdr:colOff>38100</xdr:colOff>
      <xdr:row>54</xdr:row>
      <xdr:rowOff>127850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2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144377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05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48438</xdr:rowOff>
    </xdr:from>
    <xdr:to>
      <xdr:col>67</xdr:col>
      <xdr:colOff>101600</xdr:colOff>
      <xdr:row>55</xdr:row>
      <xdr:rowOff>150038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166565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23388</xdr:rowOff>
    </xdr:from>
    <xdr:to>
      <xdr:col>85</xdr:col>
      <xdr:colOff>127000</xdr:colOff>
      <xdr:row>78</xdr:row>
      <xdr:rowOff>135311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396488"/>
          <a:ext cx="838200" cy="1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23388</xdr:rowOff>
    </xdr:from>
    <xdr:to>
      <xdr:col>81</xdr:col>
      <xdr:colOff>50800</xdr:colOff>
      <xdr:row>78</xdr:row>
      <xdr:rowOff>77657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396488"/>
          <a:ext cx="889000" cy="5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77657</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50757"/>
          <a:ext cx="889000" cy="6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95118</xdr:rowOff>
    </xdr:from>
    <xdr:to>
      <xdr:col>72</xdr:col>
      <xdr:colOff>38100</xdr:colOff>
      <xdr:row>78</xdr:row>
      <xdr:rowOff>25268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29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41795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07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153913</xdr:rowOff>
    </xdr:from>
    <xdr:to>
      <xdr:col>67</xdr:col>
      <xdr:colOff>101600</xdr:colOff>
      <xdr:row>78</xdr:row>
      <xdr:rowOff>84063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100590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3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84511</xdr:rowOff>
    </xdr:from>
    <xdr:to>
      <xdr:col>85</xdr:col>
      <xdr:colOff>177800</xdr:colOff>
      <xdr:row>79</xdr:row>
      <xdr:rowOff>14661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170888</xdr:rowOff>
    </xdr:from>
    <xdr:ext cx="313932"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2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144038</xdr:rowOff>
    </xdr:from>
    <xdr:to>
      <xdr:col>81</xdr:col>
      <xdr:colOff>101600</xdr:colOff>
      <xdr:row>78</xdr:row>
      <xdr:rowOff>74188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65315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43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26857</xdr:rowOff>
    </xdr:from>
    <xdr:to>
      <xdr:col>76</xdr:col>
      <xdr:colOff>165100</xdr:colOff>
      <xdr:row>78</xdr:row>
      <xdr:rowOff>128457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119584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4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149580</xdr:rowOff>
    </xdr:from>
    <xdr:to>
      <xdr:col>85</xdr:col>
      <xdr:colOff>127000</xdr:colOff>
      <xdr:row>93</xdr:row>
      <xdr:rowOff>166763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094430"/>
          <a:ext cx="8382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66743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8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166763</xdr:rowOff>
    </xdr:from>
    <xdr:to>
      <xdr:col>81</xdr:col>
      <xdr:colOff>50800</xdr:colOff>
      <xdr:row>94</xdr:row>
      <xdr:rowOff>28435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111613"/>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33596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124879</xdr:rowOff>
    </xdr:from>
    <xdr:to>
      <xdr:col>76</xdr:col>
      <xdr:colOff>114300</xdr:colOff>
      <xdr:row>94</xdr:row>
      <xdr:rowOff>28435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069729"/>
          <a:ext cx="8890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60938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124879</xdr:rowOff>
    </xdr:from>
    <xdr:to>
      <xdr:col>71</xdr:col>
      <xdr:colOff>177800</xdr:colOff>
      <xdr:row>93</xdr:row>
      <xdr:rowOff>163513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069729"/>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63919</xdr:rowOff>
    </xdr:from>
    <xdr:to>
      <xdr:col>72</xdr:col>
      <xdr:colOff>38100</xdr:colOff>
      <xdr:row>96</xdr:row>
      <xdr:rowOff>165519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156646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59956</xdr:rowOff>
    </xdr:from>
    <xdr:to>
      <xdr:col>67</xdr:col>
      <xdr:colOff>101600</xdr:colOff>
      <xdr:row>96</xdr:row>
      <xdr:rowOff>161556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1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152683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98780</xdr:rowOff>
    </xdr:from>
    <xdr:to>
      <xdr:col>85</xdr:col>
      <xdr:colOff>177800</xdr:colOff>
      <xdr:row>94</xdr:row>
      <xdr:rowOff>28930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121657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89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115963</xdr:rowOff>
    </xdr:from>
    <xdr:to>
      <xdr:col>81</xdr:col>
      <xdr:colOff>101600</xdr:colOff>
      <xdr:row>94</xdr:row>
      <xdr:rowOff>46113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0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62640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83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149085</xdr:rowOff>
    </xdr:from>
    <xdr:to>
      <xdr:col>76</xdr:col>
      <xdr:colOff>165100</xdr:colOff>
      <xdr:row>94</xdr:row>
      <xdr:rowOff>79235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0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95762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8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74079</xdr:rowOff>
    </xdr:from>
    <xdr:to>
      <xdr:col>72</xdr:col>
      <xdr:colOff>38100</xdr:colOff>
      <xdr:row>94</xdr:row>
      <xdr:rowOff>4229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1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20756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7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112713</xdr:rowOff>
    </xdr:from>
    <xdr:to>
      <xdr:col>67</xdr:col>
      <xdr:colOff>101600</xdr:colOff>
      <xdr:row>94</xdr:row>
      <xdr:rowOff>42863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05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59390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83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171196</xdr:rowOff>
    </xdr:from>
    <xdr:to>
      <xdr:col>102</xdr:col>
      <xdr:colOff>165100</xdr:colOff>
      <xdr:row>38</xdr:row>
      <xdr:rowOff>101346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117873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33291</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主な構成項目である農林水産業費は、住民一人当たり６９，２５７円となっており、類似団体平均と比較して一人あたりのコストが高い状況となっている。これは、基幹産業である農業に関連し、農地・水環境の適正管理を推進する多面的機能支払交付金事業を平成２６年度から継続実施していることや畜産環境総合整備事業及び県営基盤整備事業の負担金増加が主な要因である。商工費は、住民一人当たり４０，５４６円となっており、類似団体平均と比較して一人あたりのコストが高い状況となっている。これは、エネルギー価格高騰対策として地域振興券事業や事業所支援事業等を行ったことが主な要因である。衛生費は、住民一人当たり５４，９４７円となっており、対前年度比で６，５１０円増加し類似団体平均を上回った。これは、南部斎場の建て替え等に係る大曲仙北広域市町村圏組合負担金が増加したことが主な要因である。教育費は、住民一人当たり７４，８３０円となっており、類似団体平均と比較して一人あたりのコストが高い状況となっている。これは、六郷小学校大規模改修事業費が減少したが、千畑小学校教室棟屋根改修工事費や学友館屋根改修工事費等の増加が主な要因である。民生費は、住民一人当たり１７７，１６１円となっており、類似団体平均と比較して一人あたりのコストが高い状況となっている。これは、子育て世帯への臨時特別給付金及び非課税世帯等に対する臨時特別給付金が減少したが、こども園施設環境整備事業費や自立支援給付事業費等の増加が主な要因である。土木費は、住民一人当たり８９，４３４円となっており、類似団体平均と比較して一人当たりのコストが高い状況となっている。これは社会資本歩道整備事業費や河川改修工事費の増加、老朽化した建設機械の更新のため除排雪機械整備事業費が増加したことが主な要因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今後も、財政健全化方針に基づく物件費や公共施設の適切な維持管理等による経常経費の削減を着実に実施していくことで、コストの削減に努める。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財政調整基金については、後年度の多様な財政需要に応えられるよう繰入を減らし、積立てをしてきたことにより、標準財政規模の２５．６２％を確保している。</a:t>
          </a:r>
        </a:p>
        <a:p>
          <a:r>
            <a:rPr kumimoji="1" lang="ja-JP" altLang="en-US" sz="1100">
              <a:solidFill>
                <a:sysClr val="windowText" lastClr="000000"/>
              </a:solidFill>
              <a:latin typeface="ＭＳ ゴシック" pitchFamily="49" charset="-128"/>
              <a:ea typeface="ＭＳ ゴシック" pitchFamily="49" charset="-128"/>
            </a:rPr>
            <a:t>　実質収支、実質単年度収支については、地方税や地方交付税等が前年比増収となったことに加え、財政健全化方針に基づく経常経費の削減に努めていることなどにより、引き続き黒字を維持している。</a:t>
          </a:r>
        </a:p>
        <a:p>
          <a:r>
            <a:rPr kumimoji="1" lang="ja-JP" altLang="en-US" sz="1100">
              <a:solidFill>
                <a:sysClr val="windowText" lastClr="000000"/>
              </a:solidFill>
              <a:latin typeface="ＭＳ ゴシック" pitchFamily="49" charset="-128"/>
              <a:ea typeface="ＭＳ ゴシック" pitchFamily="49" charset="-128"/>
            </a:rPr>
            <a:t>　今後も実質収支及び実質単年度収支の黒字を維持するため、後年度の様々な財政需要を考慮しながら財政調整基金を確保していくとともに、事務事業の見直しを進めるなどの行財政改革に取り組んでいく。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全会計において赤字は生じていない。</a:t>
          </a:r>
        </a:p>
        <a:p>
          <a:r>
            <a:rPr kumimoji="1" lang="ja-JP" altLang="en-US" sz="1100">
              <a:solidFill>
                <a:sysClr val="windowText" lastClr="000000"/>
              </a:solidFill>
              <a:latin typeface="ＭＳ ゴシック" pitchFamily="49" charset="-128"/>
              <a:ea typeface="ＭＳ ゴシック" pitchFamily="49" charset="-128"/>
            </a:rPr>
            <a:t>　一般会計は、前年度より黒字額が減少している。これは、任意の繰上償還元金の実施と減債基金の積立てにより、歳出額が増加したことが主な要因である。</a:t>
          </a:r>
        </a:p>
        <a:p>
          <a:r>
            <a:rPr kumimoji="1" lang="ja-JP" altLang="en-US" sz="1100">
              <a:solidFill>
                <a:sysClr val="windowText" lastClr="000000"/>
              </a:solidFill>
              <a:latin typeface="ＭＳ ゴシック" pitchFamily="49" charset="-128"/>
              <a:ea typeface="ＭＳ ゴシック" pitchFamily="49" charset="-128"/>
            </a:rPr>
            <a:t>　国民健康保険特別会計は、前年度より黒字額が減少している。これは、事業費納付金の増額に対して、国民健康保険税等の減少が大きかったことが主な要因である。</a:t>
          </a:r>
        </a:p>
        <a:p>
          <a:r>
            <a:rPr kumimoji="1" lang="ja-JP" altLang="en-US" sz="1100">
              <a:solidFill>
                <a:sysClr val="windowText" lastClr="000000"/>
              </a:solidFill>
              <a:latin typeface="ＭＳ ゴシック" pitchFamily="49" charset="-128"/>
              <a:ea typeface="ＭＳ ゴシック" pitchFamily="49" charset="-128"/>
            </a:rPr>
            <a:t>　水道事業会計は、前年度より黒字額が増加している。これは、平成２９年度より地方公営企業法を適用した企業会計へ移行し、キャッシュ・フロー上、毎年資金増を見込んでおり、令和４年度は流動資産が増となったためである。</a:t>
          </a:r>
        </a:p>
        <a:p>
          <a:r>
            <a:rPr kumimoji="1" lang="ja-JP" altLang="en-US" sz="1100">
              <a:solidFill>
                <a:sysClr val="windowText" lastClr="000000"/>
              </a:solidFill>
              <a:latin typeface="ＭＳ ゴシック" pitchFamily="49" charset="-128"/>
              <a:ea typeface="ＭＳ ゴシック" pitchFamily="49" charset="-128"/>
            </a:rPr>
            <a:t>　なお、水道事業会計や下水道事業会計においては基準外繰入金を行っている状況にあるため、引き続き水道の加入率や下水道の接続率の増加に努め、料金収入の増を図る。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225;&#30011;&#36001;&#25919;&#29677;/27%20&#36001;&#25919;/R6/20240821&#12304;&#36001;&#25919;&#29366;&#27841;&#36039;&#26009;&#38598;&#65288;&#65298;&#22238;&#30446;&#65289;&#12305;&#20196;&#21644;&#65300;&#24180;&#24230;&#36001;&#25919;&#29366;&#27841;&#36039;&#26009;&#38598;&#12398;&#20316;&#25104;&#12395;&#12388;&#12356;&#12390;&#65288;&#65298;&#22238;&#30446;&#65289;/02%20&#20316;&#25104;/&#12304;&#36001;&#25919;&#29366;&#27841;&#36039;&#26009;&#38598;&#12305;_054348_&#32654;&#37111;&#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76.599999999999994</v>
          </cell>
          <cell r="BX53">
            <v>76.8</v>
          </cell>
          <cell r="CF53">
            <v>77.400000000000006</v>
          </cell>
          <cell r="CN53">
            <v>78</v>
          </cell>
          <cell r="CV53">
            <v>78.599999999999994</v>
          </cell>
        </row>
        <row r="55">
          <cell r="AN55" t="str">
            <v>類似団体内平均値</v>
          </cell>
          <cell r="BP55">
            <v>11.4</v>
          </cell>
          <cell r="BX55">
            <v>10.4</v>
          </cell>
          <cell r="CF55">
            <v>13.5</v>
          </cell>
          <cell r="CN55">
            <v>0</v>
          </cell>
          <cell r="CV55">
            <v>0</v>
          </cell>
        </row>
        <row r="57">
          <cell r="BP57">
            <v>60.2</v>
          </cell>
          <cell r="BX57">
            <v>61.3</v>
          </cell>
          <cell r="CF57">
            <v>65.099999999999994</v>
          </cell>
          <cell r="CN57">
            <v>64.3</v>
          </cell>
          <cell r="CV57">
            <v>65.7</v>
          </cell>
        </row>
        <row r="72">
          <cell r="BP72" t="str">
            <v>H30</v>
          </cell>
          <cell r="BX72" t="str">
            <v>R01</v>
          </cell>
          <cell r="CF72" t="str">
            <v>R02</v>
          </cell>
          <cell r="CN72" t="str">
            <v>R03</v>
          </cell>
          <cell r="CV72" t="str">
            <v>R04</v>
          </cell>
        </row>
        <row r="73">
          <cell r="AN73" t="str">
            <v>当該団体値</v>
          </cell>
        </row>
        <row r="75">
          <cell r="BP75">
            <v>2.5</v>
          </cell>
          <cell r="BX75">
            <v>1</v>
          </cell>
          <cell r="CF75">
            <v>-0.3</v>
          </cell>
          <cell r="CN75">
            <v>-1.3</v>
          </cell>
          <cell r="CV75">
            <v>-1.5</v>
          </cell>
        </row>
        <row r="77">
          <cell r="AN77" t="str">
            <v>類似団体内平均値</v>
          </cell>
          <cell r="BP77">
            <v>11.4</v>
          </cell>
          <cell r="BX77">
            <v>10.4</v>
          </cell>
          <cell r="CF77">
            <v>13.5</v>
          </cell>
          <cell r="CN77">
            <v>0</v>
          </cell>
          <cell r="CV77">
            <v>0</v>
          </cell>
        </row>
        <row r="79">
          <cell r="BP79">
            <v>6.7</v>
          </cell>
          <cell r="BX79">
            <v>6.6</v>
          </cell>
          <cell r="CF79">
            <v>8.3000000000000007</v>
          </cell>
          <cell r="CN79">
            <v>8</v>
          </cell>
          <cell r="CV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13279775</v>
      </c>
      <c r="BO4" s="449"/>
      <c r="BP4" s="449"/>
      <c r="BQ4" s="449"/>
      <c r="BR4" s="449"/>
      <c r="BS4" s="449"/>
      <c r="BT4" s="449"/>
      <c r="BU4" s="450"/>
      <c r="BV4" s="448">
        <v>13883814</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5.6</v>
      </c>
      <c r="CU4" s="589"/>
      <c r="CV4" s="589"/>
      <c r="CW4" s="589"/>
      <c r="CX4" s="589"/>
      <c r="CY4" s="589"/>
      <c r="CZ4" s="589"/>
      <c r="DA4" s="590"/>
      <c r="DB4" s="588">
        <v>6.4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12772594</v>
      </c>
      <c r="BO5" s="420"/>
      <c r="BP5" s="420"/>
      <c r="BQ5" s="420"/>
      <c r="BR5" s="420"/>
      <c r="BS5" s="420"/>
      <c r="BT5" s="420"/>
      <c r="BU5" s="421"/>
      <c r="BV5" s="419">
        <v>13292315</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82.1</v>
      </c>
      <c r="CU5" s="417"/>
      <c r="CV5" s="417"/>
      <c r="CW5" s="417"/>
      <c r="CX5" s="417"/>
      <c r="CY5" s="417"/>
      <c r="CZ5" s="417"/>
      <c r="DA5" s="418"/>
      <c r="DB5" s="416">
        <v>82.6</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507181</v>
      </c>
      <c r="BO6" s="420"/>
      <c r="BP6" s="420"/>
      <c r="BQ6" s="420"/>
      <c r="BR6" s="420"/>
      <c r="BS6" s="420"/>
      <c r="BT6" s="420"/>
      <c r="BU6" s="421"/>
      <c r="BV6" s="419">
        <v>591499</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82.1</v>
      </c>
      <c r="CU6" s="563"/>
      <c r="CV6" s="563"/>
      <c r="CW6" s="563"/>
      <c r="CX6" s="563"/>
      <c r="CY6" s="563"/>
      <c r="CZ6" s="563"/>
      <c r="DA6" s="564"/>
      <c r="DB6" s="562">
        <v>82.6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96</v>
      </c>
      <c r="AV7" s="478"/>
      <c r="AW7" s="478"/>
      <c r="AX7" s="478"/>
      <c r="AY7" s="433" t="s">
        <v>107</v>
      </c>
      <c r="AZ7" s="434"/>
      <c r="BA7" s="434"/>
      <c r="BB7" s="434"/>
      <c r="BC7" s="434"/>
      <c r="BD7" s="434"/>
      <c r="BE7" s="434"/>
      <c r="BF7" s="434"/>
      <c r="BG7" s="434"/>
      <c r="BH7" s="434"/>
      <c r="BI7" s="434"/>
      <c r="BJ7" s="434"/>
      <c r="BK7" s="434"/>
      <c r="BL7" s="434"/>
      <c r="BM7" s="435"/>
      <c r="BN7" s="419">
        <v>50974</v>
      </c>
      <c r="BO7" s="420"/>
      <c r="BP7" s="420"/>
      <c r="BQ7" s="420"/>
      <c r="BR7" s="420"/>
      <c r="BS7" s="420"/>
      <c r="BT7" s="420"/>
      <c r="BU7" s="421"/>
      <c r="BV7" s="419">
        <v>65410</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8120254</v>
      </c>
      <c r="CU7" s="420"/>
      <c r="CV7" s="420"/>
      <c r="CW7" s="420"/>
      <c r="CX7" s="420"/>
      <c r="CY7" s="420"/>
      <c r="CZ7" s="420"/>
      <c r="DA7" s="421"/>
      <c r="DB7" s="419">
        <v>8284185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110</v>
      </c>
      <c r="AV8" s="478"/>
      <c r="AW8" s="478"/>
      <c r="AX8" s="478"/>
      <c r="AY8" s="433" t="s">
        <v>111</v>
      </c>
      <c r="AZ8" s="434"/>
      <c r="BA8" s="434"/>
      <c r="BB8" s="434"/>
      <c r="BC8" s="434"/>
      <c r="BD8" s="434"/>
      <c r="BE8" s="434"/>
      <c r="BF8" s="434"/>
      <c r="BG8" s="434"/>
      <c r="BH8" s="434"/>
      <c r="BI8" s="434"/>
      <c r="BJ8" s="434"/>
      <c r="BK8" s="434"/>
      <c r="BL8" s="434"/>
      <c r="BM8" s="435"/>
      <c r="BN8" s="419">
        <v>456207</v>
      </c>
      <c r="BO8" s="420"/>
      <c r="BP8" s="420"/>
      <c r="BQ8" s="420"/>
      <c r="BR8" s="420"/>
      <c r="BS8" s="420"/>
      <c r="BT8" s="420"/>
      <c r="BU8" s="421"/>
      <c r="BV8" s="419">
        <v>526089</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0.25</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0"/>
      <c r="L9" s="553" t="s">
        <v>114</v>
      </c>
      <c r="M9" s="554"/>
      <c r="N9" s="554"/>
      <c r="O9" s="554"/>
      <c r="P9" s="554"/>
      <c r="Q9" s="555"/>
      <c r="R9" s="556">
        <v>18613</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110</v>
      </c>
      <c r="AV9" s="478"/>
      <c r="AW9" s="478"/>
      <c r="AX9" s="478"/>
      <c r="AY9" s="433" t="s">
        <v>117</v>
      </c>
      <c r="AZ9" s="434"/>
      <c r="BA9" s="434"/>
      <c r="BB9" s="434"/>
      <c r="BC9" s="434"/>
      <c r="BD9" s="434"/>
      <c r="BE9" s="434"/>
      <c r="BF9" s="434"/>
      <c r="BG9" s="434"/>
      <c r="BH9" s="434"/>
      <c r="BI9" s="434"/>
      <c r="BJ9" s="434"/>
      <c r="BK9" s="434"/>
      <c r="BL9" s="434"/>
      <c r="BM9" s="435"/>
      <c r="BN9" s="419">
        <v>-69882</v>
      </c>
      <c r="BO9" s="420"/>
      <c r="BP9" s="420"/>
      <c r="BQ9" s="420"/>
      <c r="BR9" s="420"/>
      <c r="BS9" s="420"/>
      <c r="BT9" s="420"/>
      <c r="BU9" s="421"/>
      <c r="BV9" s="419">
        <v>-116586</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13.9</v>
      </c>
      <c r="CU9" s="417"/>
      <c r="CV9" s="417"/>
      <c r="CW9" s="417"/>
      <c r="CX9" s="417"/>
      <c r="CY9" s="417"/>
      <c r="CZ9" s="417"/>
      <c r="DA9" s="418"/>
      <c r="DB9" s="416">
        <v>13.8</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119</v>
      </c>
      <c r="M10" s="376"/>
      <c r="N10" s="376"/>
      <c r="O10" s="376"/>
      <c r="P10" s="376"/>
      <c r="Q10" s="377"/>
      <c r="R10" s="372">
        <v>20279</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1784</v>
      </c>
      <c r="BO10" s="420"/>
      <c r="BP10" s="420"/>
      <c r="BQ10" s="420"/>
      <c r="BR10" s="420"/>
      <c r="BS10" s="420"/>
      <c r="BT10" s="420"/>
      <c r="BU10" s="421"/>
      <c r="BV10" s="419">
        <v>1444</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127</v>
      </c>
      <c r="AV11" s="478"/>
      <c r="AW11" s="478"/>
      <c r="AX11" s="478"/>
      <c r="AY11" s="433" t="s">
        <v>128</v>
      </c>
      <c r="AZ11" s="434"/>
      <c r="BA11" s="434"/>
      <c r="BB11" s="434"/>
      <c r="BC11" s="434"/>
      <c r="BD11" s="434"/>
      <c r="BE11" s="434"/>
      <c r="BF11" s="434"/>
      <c r="BG11" s="434"/>
      <c r="BH11" s="434"/>
      <c r="BI11" s="434"/>
      <c r="BJ11" s="434"/>
      <c r="BK11" s="434"/>
      <c r="BL11" s="434"/>
      <c r="BM11" s="435"/>
      <c r="BN11" s="419">
        <v>333208</v>
      </c>
      <c r="BO11" s="420"/>
      <c r="BP11" s="420"/>
      <c r="BQ11" s="420"/>
      <c r="BR11" s="420"/>
      <c r="BS11" s="420"/>
      <c r="BT11" s="420"/>
      <c r="BU11" s="421"/>
      <c r="BV11" s="419">
        <v>329202</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130</v>
      </c>
      <c r="DC11" s="523"/>
      <c r="DD11" s="523"/>
      <c r="DE11" s="523"/>
      <c r="DF11" s="523"/>
      <c r="DG11" s="523"/>
      <c r="DH11" s="523"/>
      <c r="DI11" s="524"/>
    </row>
    <row r="12" spans="1:119" ht="18.75" customHeight="1" x14ac:dyDescent="0.15">
      <c r="A12" s="181"/>
      <c r="B12" s="525" t="s">
        <v>131</v>
      </c>
      <c r="C12" s="526"/>
      <c r="D12" s="526"/>
      <c r="E12" s="526"/>
      <c r="F12" s="526"/>
      <c r="G12" s="526"/>
      <c r="H12" s="526"/>
      <c r="I12" s="526"/>
      <c r="J12" s="526"/>
      <c r="K12" s="527"/>
      <c r="L12" s="534" t="s">
        <v>132</v>
      </c>
      <c r="M12" s="535"/>
      <c r="N12" s="535"/>
      <c r="O12" s="535"/>
      <c r="P12" s="535"/>
      <c r="Q12" s="536"/>
      <c r="R12" s="537">
        <v>18189</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136</v>
      </c>
      <c r="AV12" s="478"/>
      <c r="AW12" s="478"/>
      <c r="AX12" s="478"/>
      <c r="AY12" s="433" t="s">
        <v>137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139</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140</v>
      </c>
      <c r="N13" s="504"/>
      <c r="O13" s="504"/>
      <c r="P13" s="504"/>
      <c r="Q13" s="505"/>
      <c r="R13" s="506">
        <v>18134</v>
      </c>
      <c r="S13" s="507"/>
      <c r="T13" s="507"/>
      <c r="U13" s="507"/>
      <c r="V13" s="508"/>
      <c r="W13" s="509" t="s">
        <v>141</v>
      </c>
      <c r="X13" s="405"/>
      <c r="Y13" s="405"/>
      <c r="Z13" s="405"/>
      <c r="AA13" s="405"/>
      <c r="AB13" s="406"/>
      <c r="AC13" s="372">
        <v>1470</v>
      </c>
      <c r="AD13" s="373"/>
      <c r="AE13" s="373"/>
      <c r="AF13" s="373"/>
      <c r="AG13" s="374"/>
      <c r="AH13" s="372">
        <v>1789</v>
      </c>
      <c r="AI13" s="373"/>
      <c r="AJ13" s="373"/>
      <c r="AK13" s="373"/>
      <c r="AL13" s="432"/>
      <c r="AM13" s="476" t="s">
        <v>142</v>
      </c>
      <c r="AN13" s="376"/>
      <c r="AO13" s="376"/>
      <c r="AP13" s="376"/>
      <c r="AQ13" s="376"/>
      <c r="AR13" s="376"/>
      <c r="AS13" s="376"/>
      <c r="AT13" s="377"/>
      <c r="AU13" s="477" t="s">
        <v>143</v>
      </c>
      <c r="AV13" s="478"/>
      <c r="AW13" s="478"/>
      <c r="AX13" s="478"/>
      <c r="AY13" s="433" t="s">
        <v>144</v>
      </c>
      <c r="AZ13" s="434"/>
      <c r="BA13" s="434"/>
      <c r="BB13" s="434"/>
      <c r="BC13" s="434"/>
      <c r="BD13" s="434"/>
      <c r="BE13" s="434"/>
      <c r="BF13" s="434"/>
      <c r="BG13" s="434"/>
      <c r="BH13" s="434"/>
      <c r="BI13" s="434"/>
      <c r="BJ13" s="434"/>
      <c r="BK13" s="434"/>
      <c r="BL13" s="434"/>
      <c r="BM13" s="435"/>
      <c r="BN13" s="419">
        <v>265110</v>
      </c>
      <c r="BO13" s="420"/>
      <c r="BP13" s="420"/>
      <c r="BQ13" s="420"/>
      <c r="BR13" s="420"/>
      <c r="BS13" s="420"/>
      <c r="BT13" s="420"/>
      <c r="BU13" s="421"/>
      <c r="BV13" s="419">
        <v>214060</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-1.5</v>
      </c>
      <c r="CU13" s="417"/>
      <c r="CV13" s="417"/>
      <c r="CW13" s="417"/>
      <c r="CX13" s="417"/>
      <c r="CY13" s="417"/>
      <c r="CZ13" s="417"/>
      <c r="DA13" s="418"/>
      <c r="DB13" s="416">
        <v>-1.3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146</v>
      </c>
      <c r="M14" s="546"/>
      <c r="N14" s="546"/>
      <c r="O14" s="546"/>
      <c r="P14" s="546"/>
      <c r="Q14" s="547"/>
      <c r="R14" s="506">
        <v>18549</v>
      </c>
      <c r="S14" s="507"/>
      <c r="T14" s="507"/>
      <c r="U14" s="507"/>
      <c r="V14" s="508"/>
      <c r="W14" s="510"/>
      <c r="X14" s="408"/>
      <c r="Y14" s="408"/>
      <c r="Z14" s="408"/>
      <c r="AA14" s="408"/>
      <c r="AB14" s="409"/>
      <c r="AC14" s="499">
        <v>15.3</v>
      </c>
      <c r="AD14" s="500"/>
      <c r="AE14" s="500"/>
      <c r="AF14" s="500"/>
      <c r="AG14" s="501"/>
      <c r="AH14" s="499">
        <v>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139</v>
      </c>
      <c r="CU14" s="517"/>
      <c r="CV14" s="517"/>
      <c r="CW14" s="517"/>
      <c r="CX14" s="517"/>
      <c r="CY14" s="517"/>
      <c r="CZ14" s="517"/>
      <c r="DA14" s="518"/>
      <c r="DB14" s="516" t="s">
        <v>139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140</v>
      </c>
      <c r="N15" s="504"/>
      <c r="O15" s="504"/>
      <c r="P15" s="504"/>
      <c r="Q15" s="505"/>
      <c r="R15" s="506">
        <v>18494</v>
      </c>
      <c r="S15" s="507"/>
      <c r="T15" s="507"/>
      <c r="U15" s="507"/>
      <c r="V15" s="508"/>
      <c r="W15" s="509" t="s">
        <v>148</v>
      </c>
      <c r="X15" s="405"/>
      <c r="Y15" s="405"/>
      <c r="Z15" s="405"/>
      <c r="AA15" s="405"/>
      <c r="AB15" s="406"/>
      <c r="AC15" s="372">
        <v>2880</v>
      </c>
      <c r="AD15" s="373"/>
      <c r="AE15" s="373"/>
      <c r="AF15" s="373"/>
      <c r="AG15" s="374"/>
      <c r="AH15" s="372">
        <v>3177</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1841096</v>
      </c>
      <c r="BO15" s="449"/>
      <c r="BP15" s="449"/>
      <c r="BQ15" s="449"/>
      <c r="BR15" s="449"/>
      <c r="BS15" s="449"/>
      <c r="BT15" s="449"/>
      <c r="BU15" s="450"/>
      <c r="BV15" s="448">
        <v>1801856</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30</v>
      </c>
      <c r="AD16" s="500"/>
      <c r="AE16" s="500"/>
      <c r="AF16" s="500"/>
      <c r="AG16" s="501"/>
      <c r="AH16" s="499">
        <v>30.2</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7647258</v>
      </c>
      <c r="BO16" s="420"/>
      <c r="BP16" s="420"/>
      <c r="BQ16" s="420"/>
      <c r="BR16" s="420"/>
      <c r="BS16" s="420"/>
      <c r="BT16" s="420"/>
      <c r="BU16" s="421"/>
      <c r="BV16" s="419">
        <v>7609047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154</v>
      </c>
      <c r="N17" s="513"/>
      <c r="O17" s="513"/>
      <c r="P17" s="513"/>
      <c r="Q17" s="514"/>
      <c r="R17" s="496" t="s">
        <v>152</v>
      </c>
      <c r="S17" s="497"/>
      <c r="T17" s="497"/>
      <c r="U17" s="497"/>
      <c r="V17" s="498"/>
      <c r="W17" s="509" t="s">
        <v>155</v>
      </c>
      <c r="X17" s="405"/>
      <c r="Y17" s="405"/>
      <c r="Z17" s="405"/>
      <c r="AA17" s="405"/>
      <c r="AB17" s="406"/>
      <c r="AC17" s="372">
        <v>5240</v>
      </c>
      <c r="AD17" s="373"/>
      <c r="AE17" s="373"/>
      <c r="AF17" s="373"/>
      <c r="AG17" s="374"/>
      <c r="AH17" s="372">
        <v>5553</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2231700</v>
      </c>
      <c r="BO17" s="420"/>
      <c r="BP17" s="420"/>
      <c r="BQ17" s="420"/>
      <c r="BR17" s="420"/>
      <c r="BS17" s="420"/>
      <c r="BT17" s="420"/>
      <c r="BU17" s="421"/>
      <c r="BV17" s="419">
        <v>2182548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157</v>
      </c>
      <c r="C18" s="470"/>
      <c r="D18" s="470"/>
      <c r="E18" s="471"/>
      <c r="F18" s="471"/>
      <c r="G18" s="471"/>
      <c r="H18" s="471"/>
      <c r="I18" s="471"/>
      <c r="J18" s="471"/>
      <c r="K18" s="471"/>
      <c r="L18" s="472">
        <v>168.32</v>
      </c>
      <c r="M18" s="472"/>
      <c r="N18" s="472"/>
      <c r="O18" s="472"/>
      <c r="P18" s="472"/>
      <c r="Q18" s="472"/>
      <c r="R18" s="473"/>
      <c r="S18" s="473"/>
      <c r="T18" s="473"/>
      <c r="U18" s="473"/>
      <c r="V18" s="474"/>
      <c r="W18" s="490"/>
      <c r="X18" s="491"/>
      <c r="Y18" s="491"/>
      <c r="Z18" s="491"/>
      <c r="AA18" s="491"/>
      <c r="AB18" s="515"/>
      <c r="AC18" s="389">
        <v>54.6</v>
      </c>
      <c r="AD18" s="390"/>
      <c r="AE18" s="390"/>
      <c r="AF18" s="390"/>
      <c r="AG18" s="475"/>
      <c r="AH18" s="389">
        <v>52.8</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6660220</v>
      </c>
      <c r="BO18" s="420"/>
      <c r="BP18" s="420"/>
      <c r="BQ18" s="420"/>
      <c r="BR18" s="420"/>
      <c r="BS18" s="420"/>
      <c r="BT18" s="420"/>
      <c r="BU18" s="421"/>
      <c r="BV18" s="419">
        <v>6674513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159</v>
      </c>
      <c r="C19" s="470"/>
      <c r="D19" s="470"/>
      <c r="E19" s="471"/>
      <c r="F19" s="471"/>
      <c r="G19" s="471"/>
      <c r="H19" s="471"/>
      <c r="I19" s="471"/>
      <c r="J19" s="471"/>
      <c r="K19" s="471"/>
      <c r="L19" s="479">
        <v>111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9404663</v>
      </c>
      <c r="BO19" s="420"/>
      <c r="BP19" s="420"/>
      <c r="BQ19" s="420"/>
      <c r="BR19" s="420"/>
      <c r="BS19" s="420"/>
      <c r="BT19" s="420"/>
      <c r="BU19" s="421"/>
      <c r="BV19" s="419">
        <v>9499014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161</v>
      </c>
      <c r="C20" s="470"/>
      <c r="D20" s="470"/>
      <c r="E20" s="471"/>
      <c r="F20" s="471"/>
      <c r="G20" s="471"/>
      <c r="H20" s="471"/>
      <c r="I20" s="471"/>
      <c r="J20" s="471"/>
      <c r="K20" s="471"/>
      <c r="L20" s="479">
        <v>5999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8916027</v>
      </c>
      <c r="BO22" s="449"/>
      <c r="BP22" s="449"/>
      <c r="BQ22" s="449"/>
      <c r="BR22" s="449"/>
      <c r="BS22" s="449"/>
      <c r="BT22" s="449"/>
      <c r="BU22" s="450"/>
      <c r="BV22" s="448">
        <v>8961472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5405438</v>
      </c>
      <c r="BO23" s="420"/>
      <c r="BP23" s="420"/>
      <c r="BQ23" s="420"/>
      <c r="BR23" s="420"/>
      <c r="BS23" s="420"/>
      <c r="BT23" s="420"/>
      <c r="BU23" s="421"/>
      <c r="BV23" s="419">
        <v>5104412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171</v>
      </c>
      <c r="F24" s="376"/>
      <c r="G24" s="376"/>
      <c r="H24" s="376"/>
      <c r="I24" s="376"/>
      <c r="J24" s="376"/>
      <c r="K24" s="377"/>
      <c r="L24" s="372">
        <v>1</v>
      </c>
      <c r="M24" s="373"/>
      <c r="N24" s="373"/>
      <c r="O24" s="373"/>
      <c r="P24" s="374"/>
      <c r="Q24" s="372">
        <v>7960</v>
      </c>
      <c r="R24" s="373"/>
      <c r="S24" s="373"/>
      <c r="T24" s="373"/>
      <c r="U24" s="373"/>
      <c r="V24" s="374"/>
      <c r="W24" s="462"/>
      <c r="X24" s="399"/>
      <c r="Y24" s="400"/>
      <c r="Z24" s="375" t="s">
        <v>172</v>
      </c>
      <c r="AA24" s="376"/>
      <c r="AB24" s="376"/>
      <c r="AC24" s="376"/>
      <c r="AD24" s="376"/>
      <c r="AE24" s="376"/>
      <c r="AF24" s="376"/>
      <c r="AG24" s="377"/>
      <c r="AH24" s="372">
        <v>191</v>
      </c>
      <c r="AI24" s="373"/>
      <c r="AJ24" s="373"/>
      <c r="AK24" s="373"/>
      <c r="AL24" s="374"/>
      <c r="AM24" s="372">
        <v>582741</v>
      </c>
      <c r="AN24" s="373"/>
      <c r="AO24" s="373"/>
      <c r="AP24" s="373"/>
      <c r="AQ24" s="373"/>
      <c r="AR24" s="374"/>
      <c r="AS24" s="372">
        <v>3051</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8295618</v>
      </c>
      <c r="BO24" s="420"/>
      <c r="BP24" s="420"/>
      <c r="BQ24" s="420"/>
      <c r="BR24" s="420"/>
      <c r="BS24" s="420"/>
      <c r="BT24" s="420"/>
      <c r="BU24" s="421"/>
      <c r="BV24" s="419">
        <v>8157006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174</v>
      </c>
      <c r="F25" s="376"/>
      <c r="G25" s="376"/>
      <c r="H25" s="376"/>
      <c r="I25" s="376"/>
      <c r="J25" s="376"/>
      <c r="K25" s="377"/>
      <c r="L25" s="372">
        <v>1</v>
      </c>
      <c r="M25" s="373"/>
      <c r="N25" s="373"/>
      <c r="O25" s="373"/>
      <c r="P25" s="374"/>
      <c r="Q25" s="372">
        <v>5950</v>
      </c>
      <c r="R25" s="373"/>
      <c r="S25" s="373"/>
      <c r="T25" s="373"/>
      <c r="U25" s="373"/>
      <c r="V25" s="374"/>
      <c r="W25" s="462"/>
      <c r="X25" s="399"/>
      <c r="Y25" s="400"/>
      <c r="Z25" s="375" t="s">
        <v>175</v>
      </c>
      <c r="AA25" s="376"/>
      <c r="AB25" s="376"/>
      <c r="AC25" s="376"/>
      <c r="AD25" s="376"/>
      <c r="AE25" s="376"/>
      <c r="AF25" s="376"/>
      <c r="AG25" s="377"/>
      <c r="AH25" s="372" t="s">
        <v>176</v>
      </c>
      <c r="AI25" s="373"/>
      <c r="AJ25" s="373"/>
      <c r="AK25" s="373"/>
      <c r="AL25" s="374"/>
      <c r="AM25" s="372" t="s">
        <v>139</v>
      </c>
      <c r="AN25" s="373"/>
      <c r="AO25" s="373"/>
      <c r="AP25" s="373"/>
      <c r="AQ25" s="373"/>
      <c r="AR25" s="374"/>
      <c r="AS25" s="372" t="s">
        <v>176</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273461</v>
      </c>
      <c r="BO25" s="449"/>
      <c r="BP25" s="449"/>
      <c r="BQ25" s="449"/>
      <c r="BR25" s="449"/>
      <c r="BS25" s="449"/>
      <c r="BT25" s="449"/>
      <c r="BU25" s="450"/>
      <c r="BV25" s="448">
        <v>155422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178</v>
      </c>
      <c r="F26" s="376"/>
      <c r="G26" s="376"/>
      <c r="H26" s="376"/>
      <c r="I26" s="376"/>
      <c r="J26" s="376"/>
      <c r="K26" s="377"/>
      <c r="L26" s="372">
        <v>1</v>
      </c>
      <c r="M26" s="373"/>
      <c r="N26" s="373"/>
      <c r="O26" s="373"/>
      <c r="P26" s="374"/>
      <c r="Q26" s="372">
        <v>5340</v>
      </c>
      <c r="R26" s="373"/>
      <c r="S26" s="373"/>
      <c r="T26" s="373"/>
      <c r="U26" s="373"/>
      <c r="V26" s="374"/>
      <c r="W26" s="462"/>
      <c r="X26" s="399"/>
      <c r="Y26" s="400"/>
      <c r="Z26" s="375" t="s">
        <v>179</v>
      </c>
      <c r="AA26" s="430"/>
      <c r="AB26" s="430"/>
      <c r="AC26" s="430"/>
      <c r="AD26" s="430"/>
      <c r="AE26" s="430"/>
      <c r="AF26" s="430"/>
      <c r="AG26" s="431"/>
      <c r="AH26" s="372">
        <v>16</v>
      </c>
      <c r="AI26" s="373"/>
      <c r="AJ26" s="373"/>
      <c r="AK26" s="373"/>
      <c r="AL26" s="374"/>
      <c r="AM26" s="372">
        <v>42624</v>
      </c>
      <c r="AN26" s="373"/>
      <c r="AO26" s="373"/>
      <c r="AP26" s="373"/>
      <c r="AQ26" s="373"/>
      <c r="AR26" s="374"/>
      <c r="AS26" s="372">
        <v>2664</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t="s">
        <v>176</v>
      </c>
      <c r="BO26" s="420"/>
      <c r="BP26" s="420"/>
      <c r="BQ26" s="420"/>
      <c r="BR26" s="420"/>
      <c r="BS26" s="420"/>
      <c r="BT26" s="420"/>
      <c r="BU26" s="421"/>
      <c r="BV26" s="419" t="s">
        <v>181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182</v>
      </c>
      <c r="F27" s="376"/>
      <c r="G27" s="376"/>
      <c r="H27" s="376"/>
      <c r="I27" s="376"/>
      <c r="J27" s="376"/>
      <c r="K27" s="377"/>
      <c r="L27" s="372">
        <v>1</v>
      </c>
      <c r="M27" s="373"/>
      <c r="N27" s="373"/>
      <c r="O27" s="373"/>
      <c r="P27" s="374"/>
      <c r="Q27" s="372">
        <v>2880</v>
      </c>
      <c r="R27" s="373"/>
      <c r="S27" s="373"/>
      <c r="T27" s="373"/>
      <c r="U27" s="373"/>
      <c r="V27" s="374"/>
      <c r="W27" s="462"/>
      <c r="X27" s="399"/>
      <c r="Y27" s="400"/>
      <c r="Z27" s="375" t="s">
        <v>183</v>
      </c>
      <c r="AA27" s="376"/>
      <c r="AB27" s="376"/>
      <c r="AC27" s="376"/>
      <c r="AD27" s="376"/>
      <c r="AE27" s="376"/>
      <c r="AF27" s="376"/>
      <c r="AG27" s="377"/>
      <c r="AH27" s="372">
        <v>2</v>
      </c>
      <c r="AI27" s="373"/>
      <c r="AJ27" s="373"/>
      <c r="AK27" s="373"/>
      <c r="AL27" s="374"/>
      <c r="AM27" s="372" t="s">
        <v>184</v>
      </c>
      <c r="AN27" s="373"/>
      <c r="AO27" s="373"/>
      <c r="AP27" s="373"/>
      <c r="AQ27" s="373"/>
      <c r="AR27" s="374"/>
      <c r="AS27" s="372" t="s">
        <v>185</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187</v>
      </c>
      <c r="F28" s="376"/>
      <c r="G28" s="376"/>
      <c r="H28" s="376"/>
      <c r="I28" s="376"/>
      <c r="J28" s="376"/>
      <c r="K28" s="377"/>
      <c r="L28" s="372">
        <v>1</v>
      </c>
      <c r="M28" s="373"/>
      <c r="N28" s="373"/>
      <c r="O28" s="373"/>
      <c r="P28" s="374"/>
      <c r="Q28" s="372">
        <v>2640</v>
      </c>
      <c r="R28" s="373"/>
      <c r="S28" s="373"/>
      <c r="T28" s="373"/>
      <c r="U28" s="373"/>
      <c r="V28" s="374"/>
      <c r="W28" s="462"/>
      <c r="X28" s="399"/>
      <c r="Y28" s="400"/>
      <c r="Z28" s="375" t="s">
        <v>188</v>
      </c>
      <c r="AA28" s="376"/>
      <c r="AB28" s="376"/>
      <c r="AC28" s="376"/>
      <c r="AD28" s="376"/>
      <c r="AE28" s="376"/>
      <c r="AF28" s="376"/>
      <c r="AG28" s="377"/>
      <c r="AH28" s="372" t="s">
        <v>181</v>
      </c>
      <c r="AI28" s="373"/>
      <c r="AJ28" s="373"/>
      <c r="AK28" s="373"/>
      <c r="AL28" s="374"/>
      <c r="AM28" s="372" t="s">
        <v>176</v>
      </c>
      <c r="AN28" s="373"/>
      <c r="AO28" s="373"/>
      <c r="AP28" s="373"/>
      <c r="AQ28" s="373"/>
      <c r="AR28" s="374"/>
      <c r="AS28" s="372" t="s">
        <v>176</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2080358</v>
      </c>
      <c r="BO28" s="449"/>
      <c r="BP28" s="449"/>
      <c r="BQ28" s="449"/>
      <c r="BR28" s="449"/>
      <c r="BS28" s="449"/>
      <c r="BT28" s="449"/>
      <c r="BU28" s="450"/>
      <c r="BV28" s="448">
        <v>2078574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190</v>
      </c>
      <c r="F29" s="376"/>
      <c r="G29" s="376"/>
      <c r="H29" s="376"/>
      <c r="I29" s="376"/>
      <c r="J29" s="376"/>
      <c r="K29" s="377"/>
      <c r="L29" s="372">
        <v>14</v>
      </c>
      <c r="M29" s="373"/>
      <c r="N29" s="373"/>
      <c r="O29" s="373"/>
      <c r="P29" s="374"/>
      <c r="Q29" s="372">
        <v>2550</v>
      </c>
      <c r="R29" s="373"/>
      <c r="S29" s="373"/>
      <c r="T29" s="373"/>
      <c r="U29" s="373"/>
      <c r="V29" s="374"/>
      <c r="W29" s="463"/>
      <c r="X29" s="464"/>
      <c r="Y29" s="465"/>
      <c r="Z29" s="375" t="s">
        <v>191</v>
      </c>
      <c r="AA29" s="376"/>
      <c r="AB29" s="376"/>
      <c r="AC29" s="376"/>
      <c r="AD29" s="376"/>
      <c r="AE29" s="376"/>
      <c r="AF29" s="376"/>
      <c r="AG29" s="377"/>
      <c r="AH29" s="372">
        <v>193</v>
      </c>
      <c r="AI29" s="373"/>
      <c r="AJ29" s="373"/>
      <c r="AK29" s="373"/>
      <c r="AL29" s="374"/>
      <c r="AM29" s="372">
        <v>591193</v>
      </c>
      <c r="AN29" s="373"/>
      <c r="AO29" s="373"/>
      <c r="AP29" s="373"/>
      <c r="AQ29" s="373"/>
      <c r="AR29" s="374"/>
      <c r="AS29" s="372">
        <v>3063</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1165491</v>
      </c>
      <c r="BO29" s="420"/>
      <c r="BP29" s="420"/>
      <c r="BQ29" s="420"/>
      <c r="BR29" s="420"/>
      <c r="BS29" s="420"/>
      <c r="BT29" s="420"/>
      <c r="BU29" s="421"/>
      <c r="BV29" s="419">
        <v>615471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95.2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3491310</v>
      </c>
      <c r="BO30" s="454"/>
      <c r="BP30" s="454"/>
      <c r="BQ30" s="454"/>
      <c r="BR30" s="454"/>
      <c r="BS30" s="454"/>
      <c r="BT30" s="454"/>
      <c r="BU30" s="455"/>
      <c r="BV30" s="453">
        <v>3491935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202</v>
      </c>
      <c r="X33" s="370"/>
      <c r="Y33" s="370"/>
      <c r="Z33" s="370"/>
      <c r="AA33" s="370"/>
      <c r="AB33" s="370"/>
      <c r="AC33" s="370"/>
      <c r="AD33" s="370"/>
      <c r="AE33" s="370"/>
      <c r="AF33" s="370"/>
      <c r="AG33" s="370"/>
      <c r="AH33" s="370"/>
      <c r="AI33" s="370"/>
      <c r="AJ33" s="370"/>
      <c r="AK33" s="370"/>
      <c r="AL33" s="206"/>
      <c r="AM33" s="371" t="s">
        <v>200</v>
      </c>
      <c r="AN33" s="371"/>
      <c r="AO33" s="370" t="s">
        <v>201</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200</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美郷町水道事業会計</v>
      </c>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秋田県市町村総合事務組合（一般会計）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六郷開発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IF('各会計、関係団体の財政状況及び健全化判断比率'!B32="","",'各会計、関係団体の財政状況及び健全化判断比率'!B32)</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秋田県市町村総合事務組合（交通災害共済事業等特別会計）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美郷の大地</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秋田県市町村会館管理組合（一般会計）</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あきた美郷づくり</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秋田県後期高齢者医療広域連合（一般会計）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秋田県後期高齢者医療広域連合（後期高齢者医療特別会計）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秋田県町村電算システム共同事業組合（一般会計）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大曲仙北広域市町村圏組合（一般会計）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大曲仙北広域市町村圏組合（介護保険特別会計）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大仙美郷介護福祉組合（一般会計）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大仙美郷介護福祉組合（介護保険事業特別会計）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DdS2r6gZsrJkeNlTCgozaUUd/Zk5q77c2zUFLfUD97q+XRwQJNQOALLPxQqdrr2HrXIlyV8lMPiKUcwq6MJg==" saltValue="RcPRMHainwumIXzDKpos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51" t="s">
        <v>571</v>
      </c>
      <c r="D34" s="1151"/>
      <c r="E34" s="1152"/>
      <c r="F34" s="32">
        <v>5.62</v>
      </c>
      <c r="G34" s="33">
        <v>7.89</v>
      </c>
      <c r="H34" s="33">
        <v>8.08</v>
      </c>
      <c r="I34" s="33">
        <v>6.35</v>
      </c>
      <c r="J34" s="34">
        <v>5.61</v>
      </c>
      <c r="K34" s="22"/>
      <c r="L34" s="22"/>
      <c r="M34" s="22"/>
      <c r="N34" s="22"/>
      <c r="O34" s="22"/>
      <c r="P34" s="22"/>
    </row>
    <row r="35" spans="1:16" ht="39" customHeight="1" x14ac:dyDescent="0.15">
      <c r="A35" s="22"/>
      <c r="B35" s="35"/>
      <c r="C35" s="1145" t="s">
        <v>572</v>
      </c>
      <c r="D35" s="1146"/>
      <c r="E35" s="1147"/>
      <c r="F35" s="36">
        <v>2.4900000000000002</v>
      </c>
      <c r="G35" s="37">
        <v>3.41</v>
      </c>
      <c r="H35" s="37">
        <v>4.16</v>
      </c>
      <c r="I35" s="37">
        <v>4.34</v>
      </c>
      <c r="J35" s="38">
        <v>4.42</v>
      </c>
      <c r="K35" s="22"/>
      <c r="L35" s="22"/>
      <c r="M35" s="22"/>
      <c r="N35" s="22"/>
      <c r="O35" s="22"/>
      <c r="P35" s="22"/>
    </row>
    <row r="36" spans="1:16" ht="39" customHeight="1" x14ac:dyDescent="0.15">
      <c r="A36" s="22"/>
      <c r="B36" s="35"/>
      <c r="C36" s="1145" t="s">
        <v>573</v>
      </c>
      <c r="D36" s="1146"/>
      <c r="E36" s="1147"/>
      <c r="F36" s="36">
        <v>6.03</v>
      </c>
      <c r="G36" s="37">
        <v>2.2999999999999998</v>
      </c>
      <c r="H36" s="37">
        <v>2.0699999999999998</v>
      </c>
      <c r="I36" s="37">
        <v>1.9</v>
      </c>
      <c r="J36" s="38">
        <v>1.17</v>
      </c>
      <c r="K36" s="22"/>
      <c r="L36" s="22"/>
      <c r="M36" s="22"/>
      <c r="N36" s="22"/>
      <c r="O36" s="22"/>
      <c r="P36" s="22"/>
    </row>
    <row r="37" spans="1:16" ht="39" customHeight="1" x14ac:dyDescent="0.15">
      <c r="A37" s="22"/>
      <c r="B37" s="35"/>
      <c r="C37" s="1145" t="s">
        <v>574</v>
      </c>
      <c r="D37" s="1146"/>
      <c r="E37" s="1147"/>
      <c r="F37" s="36">
        <v>0.09</v>
      </c>
      <c r="G37" s="37">
        <v>0.06</v>
      </c>
      <c r="H37" s="37">
        <v>0.13</v>
      </c>
      <c r="I37" s="37">
        <v>7.0000000000000007E-2</v>
      </c>
      <c r="J37" s="38">
        <v>0.09</v>
      </c>
      <c r="K37" s="22"/>
      <c r="L37" s="22"/>
      <c r="M37" s="22"/>
      <c r="N37" s="22"/>
      <c r="O37" s="22"/>
      <c r="P37" s="22"/>
    </row>
    <row r="38" spans="1:16" ht="39" customHeight="1" x14ac:dyDescent="0.15">
      <c r="A38" s="22"/>
      <c r="B38" s="35"/>
      <c r="C38" s="1145" t="s">
        <v>575</v>
      </c>
      <c r="D38" s="1146"/>
      <c r="E38" s="1147"/>
      <c r="F38" s="36">
        <v>0.1</v>
      </c>
      <c r="G38" s="37">
        <v>7.0000000000000007E-2</v>
      </c>
      <c r="H38" s="37">
        <v>0.09</v>
      </c>
      <c r="I38" s="37">
        <v>0.06</v>
      </c>
      <c r="J38" s="38">
        <v>0.06</v>
      </c>
      <c r="K38" s="22"/>
      <c r="L38" s="22"/>
      <c r="M38" s="22"/>
      <c r="N38" s="22"/>
      <c r="O38" s="22"/>
      <c r="P38" s="22"/>
    </row>
    <row r="39" spans="1:16" ht="39" customHeight="1" x14ac:dyDescent="0.15">
      <c r="A39" s="22"/>
      <c r="B39" s="35"/>
      <c r="C39" s="1145" t="s">
        <v>576</v>
      </c>
      <c r="D39" s="1146"/>
      <c r="E39" s="1147"/>
      <c r="F39" s="36">
        <v>0</v>
      </c>
      <c r="G39" s="37">
        <v>0</v>
      </c>
      <c r="H39" s="37">
        <v>0</v>
      </c>
      <c r="I39" s="37">
        <v>0</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577</v>
      </c>
      <c r="D42" s="1146"/>
      <c r="E42" s="1147"/>
      <c r="F42" s="36" t="s">
        <v>525</v>
      </c>
      <c r="G42" s="37" t="s">
        <v>525</v>
      </c>
      <c r="H42" s="37" t="s">
        <v>525</v>
      </c>
      <c r="I42" s="37" t="s">
        <v>525</v>
      </c>
      <c r="J42" s="38" t="s">
        <v>525</v>
      </c>
      <c r="K42" s="22"/>
      <c r="L42" s="22"/>
      <c r="M42" s="22"/>
      <c r="N42" s="22"/>
      <c r="O42" s="22"/>
      <c r="P42" s="22"/>
    </row>
    <row r="43" spans="1:16" ht="39" customHeight="1" thickBot="1" x14ac:dyDescent="0.2">
      <c r="A43" s="22"/>
      <c r="B43" s="40"/>
      <c r="C43" s="1148" t="s">
        <v>578</v>
      </c>
      <c r="D43" s="1149"/>
      <c r="E43" s="1150"/>
      <c r="F43" s="41" t="s">
        <v>525</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NtDhTHPL2LRjfanMKUIjCkkI4Ec+XXyhwCWndNL/CWxxiABFGFqEAGB+DqTStpF7AOKoi8W14zHxE7Ss3e+/Q==" saltValue="xcZJOWkGQhC9BpwOb3n7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1048</v>
      </c>
      <c r="L45" s="60">
        <v>978</v>
      </c>
      <c r="M45" s="60">
        <v>1000</v>
      </c>
      <c r="N45" s="60">
        <v>995</v>
      </c>
      <c r="O45" s="61">
        <v>989</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525</v>
      </c>
      <c r="L46" s="64" t="s">
        <v>525</v>
      </c>
      <c r="M46" s="64" t="s">
        <v>525</v>
      </c>
      <c r="N46" s="64" t="s">
        <v>525</v>
      </c>
      <c r="O46" s="65" t="s">
        <v>525</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525</v>
      </c>
      <c r="L47" s="64" t="s">
        <v>525</v>
      </c>
      <c r="M47" s="64" t="s">
        <v>525</v>
      </c>
      <c r="N47" s="64" t="s">
        <v>525</v>
      </c>
      <c r="O47" s="65" t="s">
        <v>525</v>
      </c>
      <c r="P47" s="48"/>
      <c r="Q47" s="48"/>
      <c r="R47" s="48"/>
      <c r="S47" s="48"/>
      <c r="T47" s="48"/>
      <c r="U47" s="48"/>
    </row>
    <row r="48" spans="1:21" ht="30.75" customHeight="1" x14ac:dyDescent="0.15">
      <c r="A48" s="48"/>
      <c r="B48" s="1178"/>
      <c r="C48" s="1179"/>
      <c r="D48" s="62"/>
      <c r="E48" s="1155" t="s">
        <v>15</v>
      </c>
      <c r="F48" s="1155"/>
      <c r="G48" s="1155"/>
      <c r="H48" s="1155"/>
      <c r="I48" s="1155"/>
      <c r="J48" s="1156"/>
      <c r="K48" s="63">
        <v>334</v>
      </c>
      <c r="L48" s="64">
        <v>324</v>
      </c>
      <c r="M48" s="64">
        <v>339</v>
      </c>
      <c r="N48" s="64">
        <v>318</v>
      </c>
      <c r="O48" s="65">
        <v>298</v>
      </c>
      <c r="P48" s="48"/>
      <c r="Q48" s="48"/>
      <c r="R48" s="48"/>
      <c r="S48" s="48"/>
      <c r="T48" s="48"/>
      <c r="U48" s="48"/>
    </row>
    <row r="49" spans="1:21" ht="30.75" customHeight="1" x14ac:dyDescent="0.15">
      <c r="A49" s="48"/>
      <c r="B49" s="1178"/>
      <c r="C49" s="1179"/>
      <c r="D49" s="62"/>
      <c r="E49" s="1155" t="s">
        <v>16</v>
      </c>
      <c r="F49" s="1155"/>
      <c r="G49" s="1155"/>
      <c r="H49" s="1155"/>
      <c r="I49" s="1155"/>
      <c r="J49" s="1156"/>
      <c r="K49" s="63">
        <v>32</v>
      </c>
      <c r="L49" s="64">
        <v>31</v>
      </c>
      <c r="M49" s="64">
        <v>28</v>
      </c>
      <c r="N49" s="64">
        <v>19</v>
      </c>
      <c r="O49" s="65">
        <v>16</v>
      </c>
      <c r="P49" s="48"/>
      <c r="Q49" s="48"/>
      <c r="R49" s="48"/>
      <c r="S49" s="48"/>
      <c r="T49" s="48"/>
      <c r="U49" s="48"/>
    </row>
    <row r="50" spans="1:21" ht="30.75" customHeight="1" x14ac:dyDescent="0.15">
      <c r="A50" s="48"/>
      <c r="B50" s="1178"/>
      <c r="C50" s="1179"/>
      <c r="D50" s="62"/>
      <c r="E50" s="1155" t="s">
        <v>17</v>
      </c>
      <c r="F50" s="1155"/>
      <c r="G50" s="1155"/>
      <c r="H50" s="1155"/>
      <c r="I50" s="1155"/>
      <c r="J50" s="1156"/>
      <c r="K50" s="63">
        <v>21</v>
      </c>
      <c r="L50" s="64">
        <v>15</v>
      </c>
      <c r="M50" s="64">
        <v>4</v>
      </c>
      <c r="N50" s="64">
        <v>14</v>
      </c>
      <c r="O50" s="65">
        <v>17</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525</v>
      </c>
      <c r="L51" s="64" t="s">
        <v>525</v>
      </c>
      <c r="M51" s="64" t="s">
        <v>525</v>
      </c>
      <c r="N51" s="64" t="s">
        <v>525</v>
      </c>
      <c r="O51" s="65" t="s">
        <v>525</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1387</v>
      </c>
      <c r="L52" s="64">
        <v>1391</v>
      </c>
      <c r="M52" s="64">
        <v>1444</v>
      </c>
      <c r="N52" s="64">
        <v>1490</v>
      </c>
      <c r="O52" s="65">
        <v>1406</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48</v>
      </c>
      <c r="L53" s="69">
        <v>-43</v>
      </c>
      <c r="M53" s="69">
        <v>-73</v>
      </c>
      <c r="N53" s="69">
        <v>-144</v>
      </c>
      <c r="O53" s="70">
        <v>-86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161" t="s">
        <v>26</v>
      </c>
      <c r="C58" s="1162"/>
      <c r="D58" s="1167" t="s">
        <v>27</v>
      </c>
      <c r="E58" s="1168"/>
      <c r="F58" s="1168"/>
      <c r="G58" s="1168"/>
      <c r="H58" s="1168"/>
      <c r="I58" s="1168"/>
      <c r="J58" s="1169"/>
      <c r="K58" s="83" t="s">
        <v>525</v>
      </c>
      <c r="L58" s="84" t="s">
        <v>525</v>
      </c>
      <c r="M58" s="84" t="s">
        <v>525</v>
      </c>
      <c r="N58" s="84" t="s">
        <v>525</v>
      </c>
      <c r="O58" s="85" t="s">
        <v>525</v>
      </c>
    </row>
    <row r="59" spans="1:21" ht="31.5" customHeight="1" x14ac:dyDescent="0.15">
      <c r="B59" s="1163"/>
      <c r="C59" s="1164"/>
      <c r="D59" s="1170" t="s">
        <v>28</v>
      </c>
      <c r="E59" s="1171"/>
      <c r="F59" s="1171"/>
      <c r="G59" s="1171"/>
      <c r="H59" s="1171"/>
      <c r="I59" s="1171"/>
      <c r="J59" s="1172"/>
      <c r="K59" s="86" t="s">
        <v>525</v>
      </c>
      <c r="L59" s="87" t="s">
        <v>525</v>
      </c>
      <c r="M59" s="87" t="s">
        <v>525</v>
      </c>
      <c r="N59" s="87" t="s">
        <v>525</v>
      </c>
      <c r="O59" s="88" t="s">
        <v>525</v>
      </c>
    </row>
    <row r="60" spans="1:21" ht="31.5" customHeight="1" thickBot="1" x14ac:dyDescent="0.2">
      <c r="B60" s="1165"/>
      <c r="C60" s="1166"/>
      <c r="D60" s="1173" t="s">
        <v>29</v>
      </c>
      <c r="E60" s="1174"/>
      <c r="F60" s="1174"/>
      <c r="G60" s="1174"/>
      <c r="H60" s="1174"/>
      <c r="I60" s="1174"/>
      <c r="J60" s="1175"/>
      <c r="K60" s="89" t="s">
        <v>525</v>
      </c>
      <c r="L60" s="90" t="s">
        <v>525</v>
      </c>
      <c r="M60" s="90" t="s">
        <v>525</v>
      </c>
      <c r="N60" s="90" t="s">
        <v>525</v>
      </c>
      <c r="O60" s="91" t="s">
        <v>525</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6nhYHDQhyPvlL78jYhRpjri9Oo6md+m1A6NQR064IGa4ZtxdGFKMaKbP1d4Qm42Z3ZIBb9aIrJdxp+vpdR6Eg==" saltValue="ckakrGFVRF+NGhFHFAjM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196" t="s">
        <v>32</v>
      </c>
      <c r="C41" s="1197"/>
      <c r="D41" s="105"/>
      <c r="E41" s="1198" t="s">
        <v>33</v>
      </c>
      <c r="F41" s="1198"/>
      <c r="G41" s="1198"/>
      <c r="H41" s="1199"/>
      <c r="I41" s="355">
        <v>9243</v>
      </c>
      <c r="J41" s="356">
        <v>9050</v>
      </c>
      <c r="K41" s="356">
        <v>8989</v>
      </c>
      <c r="L41" s="356">
        <v>8961</v>
      </c>
      <c r="M41" s="357">
        <v>8916</v>
      </c>
    </row>
    <row r="42" spans="2:13" ht="27.75" customHeight="1" x14ac:dyDescent="0.15">
      <c r="B42" s="1186"/>
      <c r="C42" s="1187"/>
      <c r="D42" s="106"/>
      <c r="E42" s="1190" t="s">
        <v>34</v>
      </c>
      <c r="F42" s="1190"/>
      <c r="G42" s="1190"/>
      <c r="H42" s="1191"/>
      <c r="I42" s="358">
        <v>8</v>
      </c>
      <c r="J42" s="359" t="s">
        <v>525</v>
      </c>
      <c r="K42" s="359" t="s">
        <v>525</v>
      </c>
      <c r="L42" s="359" t="s">
        <v>525</v>
      </c>
      <c r="M42" s="360" t="s">
        <v>525</v>
      </c>
    </row>
    <row r="43" spans="2:13" ht="27.75" customHeight="1" x14ac:dyDescent="0.15">
      <c r="B43" s="1186"/>
      <c r="C43" s="1187"/>
      <c r="D43" s="106"/>
      <c r="E43" s="1190" t="s">
        <v>35</v>
      </c>
      <c r="F43" s="1190"/>
      <c r="G43" s="1190"/>
      <c r="H43" s="1191"/>
      <c r="I43" s="358">
        <v>4073</v>
      </c>
      <c r="J43" s="359">
        <v>4052</v>
      </c>
      <c r="K43" s="359">
        <v>3864</v>
      </c>
      <c r="L43" s="359">
        <v>3597</v>
      </c>
      <c r="M43" s="360">
        <v>3326</v>
      </c>
    </row>
    <row r="44" spans="2:13" ht="27.75" customHeight="1" x14ac:dyDescent="0.15">
      <c r="B44" s="1186"/>
      <c r="C44" s="1187"/>
      <c r="D44" s="106"/>
      <c r="E44" s="1190" t="s">
        <v>36</v>
      </c>
      <c r="F44" s="1190"/>
      <c r="G44" s="1190"/>
      <c r="H44" s="1191"/>
      <c r="I44" s="358">
        <v>128</v>
      </c>
      <c r="J44" s="359">
        <v>82</v>
      </c>
      <c r="K44" s="359">
        <v>37</v>
      </c>
      <c r="L44" s="359">
        <v>35</v>
      </c>
      <c r="M44" s="360">
        <v>7</v>
      </c>
    </row>
    <row r="45" spans="2:13" ht="27.75" customHeight="1" x14ac:dyDescent="0.15">
      <c r="B45" s="1186"/>
      <c r="C45" s="1187"/>
      <c r="D45" s="106"/>
      <c r="E45" s="1190" t="s">
        <v>37</v>
      </c>
      <c r="F45" s="1190"/>
      <c r="G45" s="1190"/>
      <c r="H45" s="1191"/>
      <c r="I45" s="358">
        <v>1434</v>
      </c>
      <c r="J45" s="359">
        <v>1429</v>
      </c>
      <c r="K45" s="359">
        <v>1488</v>
      </c>
      <c r="L45" s="359">
        <v>1644</v>
      </c>
      <c r="M45" s="360">
        <v>1554</v>
      </c>
    </row>
    <row r="46" spans="2:13" ht="27.75" customHeight="1" x14ac:dyDescent="0.15">
      <c r="B46" s="1186"/>
      <c r="C46" s="1187"/>
      <c r="D46" s="107"/>
      <c r="E46" s="1190" t="s">
        <v>38</v>
      </c>
      <c r="F46" s="1190"/>
      <c r="G46" s="1190"/>
      <c r="H46" s="1191"/>
      <c r="I46" s="358" t="s">
        <v>525</v>
      </c>
      <c r="J46" s="359" t="s">
        <v>525</v>
      </c>
      <c r="K46" s="359" t="s">
        <v>525</v>
      </c>
      <c r="L46" s="359" t="s">
        <v>525</v>
      </c>
      <c r="M46" s="360" t="s">
        <v>525</v>
      </c>
    </row>
    <row r="47" spans="2:13" ht="27.75" customHeight="1" x14ac:dyDescent="0.15">
      <c r="B47" s="1186"/>
      <c r="C47" s="1187"/>
      <c r="D47" s="108"/>
      <c r="E47" s="1200" t="s">
        <v>39</v>
      </c>
      <c r="F47" s="1201"/>
      <c r="G47" s="1201"/>
      <c r="H47" s="1202"/>
      <c r="I47" s="358" t="s">
        <v>525</v>
      </c>
      <c r="J47" s="359" t="s">
        <v>525</v>
      </c>
      <c r="K47" s="359" t="s">
        <v>525</v>
      </c>
      <c r="L47" s="359" t="s">
        <v>525</v>
      </c>
      <c r="M47" s="360" t="s">
        <v>525</v>
      </c>
    </row>
    <row r="48" spans="2:13" ht="27.75" customHeight="1" x14ac:dyDescent="0.15">
      <c r="B48" s="1186"/>
      <c r="C48" s="1187"/>
      <c r="D48" s="106"/>
      <c r="E48" s="1190" t="s">
        <v>40</v>
      </c>
      <c r="F48" s="1190"/>
      <c r="G48" s="1190"/>
      <c r="H48" s="1191"/>
      <c r="I48" s="358" t="s">
        <v>525</v>
      </c>
      <c r="J48" s="359" t="s">
        <v>525</v>
      </c>
      <c r="K48" s="359" t="s">
        <v>525</v>
      </c>
      <c r="L48" s="359" t="s">
        <v>525</v>
      </c>
      <c r="M48" s="360" t="s">
        <v>525</v>
      </c>
    </row>
    <row r="49" spans="2:13" ht="27.75" customHeight="1" x14ac:dyDescent="0.15">
      <c r="B49" s="1188"/>
      <c r="C49" s="1189"/>
      <c r="D49" s="106"/>
      <c r="E49" s="1190" t="s">
        <v>41</v>
      </c>
      <c r="F49" s="1190"/>
      <c r="G49" s="1190"/>
      <c r="H49" s="1191"/>
      <c r="I49" s="358" t="s">
        <v>525</v>
      </c>
      <c r="J49" s="359" t="s">
        <v>525</v>
      </c>
      <c r="K49" s="359" t="s">
        <v>525</v>
      </c>
      <c r="L49" s="359" t="s">
        <v>525</v>
      </c>
      <c r="M49" s="360" t="s">
        <v>525</v>
      </c>
    </row>
    <row r="50" spans="2:13" ht="27.75" customHeight="1" x14ac:dyDescent="0.15">
      <c r="B50" s="1184" t="s">
        <v>42</v>
      </c>
      <c r="C50" s="1185"/>
      <c r="D50" s="109"/>
      <c r="E50" s="1190" t="s">
        <v>43</v>
      </c>
      <c r="F50" s="1190"/>
      <c r="G50" s="1190"/>
      <c r="H50" s="1191"/>
      <c r="I50" s="358">
        <v>4463</v>
      </c>
      <c r="J50" s="359">
        <v>4470</v>
      </c>
      <c r="K50" s="359">
        <v>4574</v>
      </c>
      <c r="L50" s="359">
        <v>5217</v>
      </c>
      <c r="M50" s="360">
        <v>5770</v>
      </c>
    </row>
    <row r="51" spans="2:13" ht="27.75" customHeight="1" x14ac:dyDescent="0.15">
      <c r="B51" s="1186"/>
      <c r="C51" s="1187"/>
      <c r="D51" s="106"/>
      <c r="E51" s="1190" t="s">
        <v>44</v>
      </c>
      <c r="F51" s="1190"/>
      <c r="G51" s="1190"/>
      <c r="H51" s="1191"/>
      <c r="I51" s="358">
        <v>76</v>
      </c>
      <c r="J51" s="359">
        <v>65</v>
      </c>
      <c r="K51" s="359">
        <v>52</v>
      </c>
      <c r="L51" s="359">
        <v>45</v>
      </c>
      <c r="M51" s="360">
        <v>33</v>
      </c>
    </row>
    <row r="52" spans="2:13" ht="27.75" customHeight="1" x14ac:dyDescent="0.15">
      <c r="B52" s="1188"/>
      <c r="C52" s="1189"/>
      <c r="D52" s="106"/>
      <c r="E52" s="1190" t="s">
        <v>45</v>
      </c>
      <c r="F52" s="1190"/>
      <c r="G52" s="1190"/>
      <c r="H52" s="1191"/>
      <c r="I52" s="358">
        <v>13074</v>
      </c>
      <c r="J52" s="359">
        <v>13050</v>
      </c>
      <c r="K52" s="359">
        <v>12826</v>
      </c>
      <c r="L52" s="359">
        <v>12241</v>
      </c>
      <c r="M52" s="360">
        <v>12051</v>
      </c>
    </row>
    <row r="53" spans="2:13" ht="27.75" customHeight="1" thickBot="1" x14ac:dyDescent="0.2">
      <c r="B53" s="1192" t="s">
        <v>46</v>
      </c>
      <c r="C53" s="1193"/>
      <c r="D53" s="110"/>
      <c r="E53" s="1194" t="s">
        <v>47</v>
      </c>
      <c r="F53" s="1194"/>
      <c r="G53" s="1194"/>
      <c r="H53" s="1195"/>
      <c r="I53" s="361">
        <v>-2727</v>
      </c>
      <c r="J53" s="362">
        <v>-2971</v>
      </c>
      <c r="K53" s="362">
        <v>-3075</v>
      </c>
      <c r="L53" s="362">
        <v>-3266</v>
      </c>
      <c r="M53" s="363">
        <v>-4052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omLao3Md1q8IAdhF5d2lNTI1mjGcRdEyw0rIE1suiF+Dz4aNPARYLYi8fzK9z3YAqTOZTJEybDNrc4Tch7TRWw==" saltValue="dnVZDpsBuiTZePJfrCh2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11" t="s">
        <v>50</v>
      </c>
      <c r="D55" s="1211"/>
      <c r="E55" s="1212"/>
      <c r="F55" s="122">
        <v>2077</v>
      </c>
      <c r="G55" s="122">
        <v>2079</v>
      </c>
      <c r="H55" s="123">
        <v>2080</v>
      </c>
    </row>
    <row r="56" spans="2:8" ht="52.5" customHeight="1" x14ac:dyDescent="0.15">
      <c r="B56" s="124"/>
      <c r="C56" s="1213" t="s">
        <v>51</v>
      </c>
      <c r="D56" s="1213"/>
      <c r="E56" s="1214"/>
      <c r="F56" s="125">
        <v>615</v>
      </c>
      <c r="G56" s="125">
        <v>615</v>
      </c>
      <c r="H56" s="126">
        <v>1165</v>
      </c>
    </row>
    <row r="57" spans="2:8" ht="53.25" customHeight="1" x14ac:dyDescent="0.15">
      <c r="B57" s="124"/>
      <c r="C57" s="1215" t="s">
        <v>52</v>
      </c>
      <c r="D57" s="1215"/>
      <c r="E57" s="1216"/>
      <c r="F57" s="127">
        <v>2850</v>
      </c>
      <c r="G57" s="127">
        <v>3492</v>
      </c>
      <c r="H57" s="128">
        <v>3491</v>
      </c>
    </row>
    <row r="58" spans="2:8" ht="45.75" customHeight="1" x14ac:dyDescent="0.15">
      <c r="B58" s="129"/>
      <c r="C58" s="1203" t="s">
        <v>598</v>
      </c>
      <c r="D58" s="1204"/>
      <c r="E58" s="1205"/>
      <c r="F58" s="130">
        <v>1066</v>
      </c>
      <c r="G58" s="130">
        <v>1716</v>
      </c>
      <c r="H58" s="131">
        <v>1716</v>
      </c>
    </row>
    <row r="59" spans="2:8" ht="45.75" customHeight="1" x14ac:dyDescent="0.15">
      <c r="B59" s="129"/>
      <c r="C59" s="1203" t="s">
        <v>599</v>
      </c>
      <c r="D59" s="1204"/>
      <c r="E59" s="1205"/>
      <c r="F59" s="130">
        <v>1317</v>
      </c>
      <c r="G59" s="130">
        <v>1317</v>
      </c>
      <c r="H59" s="131">
        <v>1317</v>
      </c>
    </row>
    <row r="60" spans="2:8" ht="45.75" customHeight="1" x14ac:dyDescent="0.15">
      <c r="B60" s="129"/>
      <c r="C60" s="1203" t="s">
        <v>600</v>
      </c>
      <c r="D60" s="1204"/>
      <c r="E60" s="1205"/>
      <c r="F60" s="130">
        <v>338</v>
      </c>
      <c r="G60" s="130">
        <v>338</v>
      </c>
      <c r="H60" s="131">
        <v>338</v>
      </c>
    </row>
    <row r="61" spans="2:8" ht="45.75" customHeight="1" x14ac:dyDescent="0.15">
      <c r="B61" s="129"/>
      <c r="C61" s="1203" t="s">
        <v>601</v>
      </c>
      <c r="D61" s="1204"/>
      <c r="E61" s="1205"/>
      <c r="F61" s="130">
        <v>37</v>
      </c>
      <c r="G61" s="130">
        <v>37</v>
      </c>
      <c r="H61" s="131">
        <v>37</v>
      </c>
    </row>
    <row r="62" spans="2:8" ht="45.75" customHeight="1" thickBot="1" x14ac:dyDescent="0.2">
      <c r="B62" s="132"/>
      <c r="C62" s="1206" t="s">
        <v>602</v>
      </c>
      <c r="D62" s="1207"/>
      <c r="E62" s="1208"/>
      <c r="F62" s="133">
        <v>30</v>
      </c>
      <c r="G62" s="133">
        <v>30</v>
      </c>
      <c r="H62" s="134">
        <v>30</v>
      </c>
    </row>
    <row r="63" spans="2:8" ht="52.5" customHeight="1" thickBot="1" x14ac:dyDescent="0.2">
      <c r="B63" s="135"/>
      <c r="C63" s="1209" t="s">
        <v>53</v>
      </c>
      <c r="D63" s="1209"/>
      <c r="E63" s="1210"/>
      <c r="F63" s="136">
        <v>5542</v>
      </c>
      <c r="G63" s="136">
        <v>6186</v>
      </c>
      <c r="H63" s="137">
        <v>6737</v>
      </c>
    </row>
    <row r="64" spans="2:8" x14ac:dyDescent="0.15"/>
  </sheetData>
  <sheetProtection algorithmName="SHA-512" hashValue="xcubc2uH69MymB0zn12EgEVt7ju0o0ZU8aPDZSlmnUbEQNwje5W/HGVk3Hkmjee8ZAlEZJ4ga4ePSxIeIlRJtg==" saltValue="6Ww6uxCyTTnYioO5vAnF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B4BB3-E8F6-4A34-90E8-EC0BA215CD04}">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607</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566</v>
      </c>
      <c r="BQ50" s="1250"/>
      <c r="BR50" s="1250"/>
      <c r="BS50" s="1250"/>
      <c r="BT50" s="1250"/>
      <c r="BU50" s="1250"/>
      <c r="BV50" s="1250"/>
      <c r="BW50" s="1250"/>
      <c r="BX50" s="1250" t="s">
        <v>567</v>
      </c>
      <c r="BY50" s="1250"/>
      <c r="BZ50" s="1250"/>
      <c r="CA50" s="1250"/>
      <c r="CB50" s="1250"/>
      <c r="CC50" s="1250"/>
      <c r="CD50" s="1250"/>
      <c r="CE50" s="1250"/>
      <c r="CF50" s="1250" t="s">
        <v>568</v>
      </c>
      <c r="CG50" s="1250"/>
      <c r="CH50" s="1250"/>
      <c r="CI50" s="1250"/>
      <c r="CJ50" s="1250"/>
      <c r="CK50" s="1250"/>
      <c r="CL50" s="1250"/>
      <c r="CM50" s="1250"/>
      <c r="CN50" s="1250" t="s">
        <v>569</v>
      </c>
      <c r="CO50" s="1250"/>
      <c r="CP50" s="1250"/>
      <c r="CQ50" s="1250"/>
      <c r="CR50" s="1250"/>
      <c r="CS50" s="1250"/>
      <c r="CT50" s="1250"/>
      <c r="CU50" s="1250"/>
      <c r="CV50" s="1250" t="s">
        <v>570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608</v>
      </c>
      <c r="AO51" s="1254"/>
      <c r="AP51" s="1254"/>
      <c r="AQ51" s="1254"/>
      <c r="AR51" s="1254"/>
      <c r="AS51" s="1254"/>
      <c r="AT51" s="1254"/>
      <c r="AU51" s="1254"/>
      <c r="AV51" s="1254"/>
      <c r="AW51" s="1254"/>
      <c r="AX51" s="1254"/>
      <c r="AY51" s="1254"/>
      <c r="AZ51" s="1254"/>
      <c r="BA51" s="1254"/>
      <c r="BB51" s="1254" t="s">
        <v>609</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610</v>
      </c>
      <c r="BC53" s="1254"/>
      <c r="BD53" s="1254"/>
      <c r="BE53" s="1254"/>
      <c r="BF53" s="1254"/>
      <c r="BG53" s="1254"/>
      <c r="BH53" s="1254"/>
      <c r="BI53" s="1254"/>
      <c r="BJ53" s="1254"/>
      <c r="BK53" s="1254"/>
      <c r="BL53" s="1254"/>
      <c r="BM53" s="1254"/>
      <c r="BN53" s="1254"/>
      <c r="BO53" s="1254"/>
      <c r="BP53" s="1255">
        <v>76.599999999999994</v>
      </c>
      <c r="BQ53" s="1255"/>
      <c r="BR53" s="1255"/>
      <c r="BS53" s="1255"/>
      <c r="BT53" s="1255"/>
      <c r="BU53" s="1255"/>
      <c r="BV53" s="1255"/>
      <c r="BW53" s="1255"/>
      <c r="BX53" s="1255">
        <v>76.8</v>
      </c>
      <c r="BY53" s="1255"/>
      <c r="BZ53" s="1255"/>
      <c r="CA53" s="1255"/>
      <c r="CB53" s="1255"/>
      <c r="CC53" s="1255"/>
      <c r="CD53" s="1255"/>
      <c r="CE53" s="1255"/>
      <c r="CF53" s="1255">
        <v>77.400000000000006</v>
      </c>
      <c r="CG53" s="1255"/>
      <c r="CH53" s="1255"/>
      <c r="CI53" s="1255"/>
      <c r="CJ53" s="1255"/>
      <c r="CK53" s="1255"/>
      <c r="CL53" s="1255"/>
      <c r="CM53" s="1255"/>
      <c r="CN53" s="1255">
        <v>78</v>
      </c>
      <c r="CO53" s="1255"/>
      <c r="CP53" s="1255"/>
      <c r="CQ53" s="1255"/>
      <c r="CR53" s="1255"/>
      <c r="CS53" s="1255"/>
      <c r="CT53" s="1255"/>
      <c r="CU53" s="1255"/>
      <c r="CV53" s="1255">
        <v>78.599999999999994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611</v>
      </c>
      <c r="AO55" s="1250"/>
      <c r="AP55" s="1250"/>
      <c r="AQ55" s="1250"/>
      <c r="AR55" s="1250"/>
      <c r="AS55" s="1250"/>
      <c r="AT55" s="1250"/>
      <c r="AU55" s="1250"/>
      <c r="AV55" s="1250"/>
      <c r="AW55" s="1250"/>
      <c r="AX55" s="1250"/>
      <c r="AY55" s="1250"/>
      <c r="AZ55" s="1250"/>
      <c r="BA55" s="1250"/>
      <c r="BB55" s="1254" t="s">
        <v>609</v>
      </c>
      <c r="BC55" s="1254"/>
      <c r="BD55" s="1254"/>
      <c r="BE55" s="1254"/>
      <c r="BF55" s="1254"/>
      <c r="BG55" s="1254"/>
      <c r="BH55" s="1254"/>
      <c r="BI55" s="1254"/>
      <c r="BJ55" s="1254"/>
      <c r="BK55" s="1254"/>
      <c r="BL55" s="1254"/>
      <c r="BM55" s="1254"/>
      <c r="BN55" s="1254"/>
      <c r="BO55" s="1254"/>
      <c r="BP55" s="1255">
        <v>11.4</v>
      </c>
      <c r="BQ55" s="1255"/>
      <c r="BR55" s="1255"/>
      <c r="BS55" s="1255"/>
      <c r="BT55" s="1255"/>
      <c r="BU55" s="1255"/>
      <c r="BV55" s="1255"/>
      <c r="BW55" s="1255"/>
      <c r="BX55" s="1255">
        <v>10.4</v>
      </c>
      <c r="BY55" s="1255"/>
      <c r="BZ55" s="1255"/>
      <c r="CA55" s="1255"/>
      <c r="CB55" s="1255"/>
      <c r="CC55" s="1255"/>
      <c r="CD55" s="1255"/>
      <c r="CE55" s="1255"/>
      <c r="CF55" s="1255">
        <v>13.5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610</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61.3</v>
      </c>
      <c r="BY57" s="1255"/>
      <c r="BZ57" s="1255"/>
      <c r="CA57" s="1255"/>
      <c r="CB57" s="1255"/>
      <c r="CC57" s="1255"/>
      <c r="CD57" s="1255"/>
      <c r="CE57" s="1255"/>
      <c r="CF57" s="1255">
        <v>65.099999999999994</v>
      </c>
      <c r="CG57" s="1255"/>
      <c r="CH57" s="1255"/>
      <c r="CI57" s="1255"/>
      <c r="CJ57" s="1255"/>
      <c r="CK57" s="1255"/>
      <c r="CL57" s="1255"/>
      <c r="CM57" s="1255"/>
      <c r="CN57" s="1255">
        <v>64.3</v>
      </c>
      <c r="CO57" s="1255"/>
      <c r="CP57" s="1255"/>
      <c r="CQ57" s="1255"/>
      <c r="CR57" s="1255"/>
      <c r="CS57" s="1255"/>
      <c r="CT57" s="1255"/>
      <c r="CU57" s="1255"/>
      <c r="CV57" s="1255">
        <v>65.7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612</v>
      </c>
    </row>
    <row r="64" spans="1:109" x14ac:dyDescent="0.15">
      <c r="B64" s="1225"/>
      <c r="G64" s="1232"/>
      <c r="I64" s="1265"/>
      <c r="J64" s="1265"/>
      <c r="K64" s="1265"/>
      <c r="L64" s="1265"/>
      <c r="M64" s="1265"/>
      <c r="N64" s="1266"/>
      <c r="AM64" s="1232"/>
      <c r="AN64" s="1232" t="s">
        <v>605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613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607</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566</v>
      </c>
      <c r="BQ72" s="1250"/>
      <c r="BR72" s="1250"/>
      <c r="BS72" s="1250"/>
      <c r="BT72" s="1250"/>
      <c r="BU72" s="1250"/>
      <c r="BV72" s="1250"/>
      <c r="BW72" s="1250"/>
      <c r="BX72" s="1250" t="s">
        <v>567</v>
      </c>
      <c r="BY72" s="1250"/>
      <c r="BZ72" s="1250"/>
      <c r="CA72" s="1250"/>
      <c r="CB72" s="1250"/>
      <c r="CC72" s="1250"/>
      <c r="CD72" s="1250"/>
      <c r="CE72" s="1250"/>
      <c r="CF72" s="1250" t="s">
        <v>568</v>
      </c>
      <c r="CG72" s="1250"/>
      <c r="CH72" s="1250"/>
      <c r="CI72" s="1250"/>
      <c r="CJ72" s="1250"/>
      <c r="CK72" s="1250"/>
      <c r="CL72" s="1250"/>
      <c r="CM72" s="1250"/>
      <c r="CN72" s="1250" t="s">
        <v>569</v>
      </c>
      <c r="CO72" s="1250"/>
      <c r="CP72" s="1250"/>
      <c r="CQ72" s="1250"/>
      <c r="CR72" s="1250"/>
      <c r="CS72" s="1250"/>
      <c r="CT72" s="1250"/>
      <c r="CU72" s="1250"/>
      <c r="CV72" s="1250" t="s">
        <v>570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608</v>
      </c>
      <c r="AO73" s="1254"/>
      <c r="AP73" s="1254"/>
      <c r="AQ73" s="1254"/>
      <c r="AR73" s="1254"/>
      <c r="AS73" s="1254"/>
      <c r="AT73" s="1254"/>
      <c r="AU73" s="1254"/>
      <c r="AV73" s="1254"/>
      <c r="AW73" s="1254"/>
      <c r="AX73" s="1254"/>
      <c r="AY73" s="1254"/>
      <c r="AZ73" s="1254"/>
      <c r="BA73" s="1254"/>
      <c r="BB73" s="1254" t="s">
        <v>609</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614</v>
      </c>
      <c r="BC75" s="1254"/>
      <c r="BD75" s="1254"/>
      <c r="BE75" s="1254"/>
      <c r="BF75" s="1254"/>
      <c r="BG75" s="1254"/>
      <c r="BH75" s="1254"/>
      <c r="BI75" s="1254"/>
      <c r="BJ75" s="1254"/>
      <c r="BK75" s="1254"/>
      <c r="BL75" s="1254"/>
      <c r="BM75" s="1254"/>
      <c r="BN75" s="1254"/>
      <c r="BO75" s="1254"/>
      <c r="BP75" s="1255">
        <v>2.5</v>
      </c>
      <c r="BQ75" s="1255"/>
      <c r="BR75" s="1255"/>
      <c r="BS75" s="1255"/>
      <c r="BT75" s="1255"/>
      <c r="BU75" s="1255"/>
      <c r="BV75" s="1255"/>
      <c r="BW75" s="1255"/>
      <c r="BX75" s="1255">
        <v>1</v>
      </c>
      <c r="BY75" s="1255"/>
      <c r="BZ75" s="1255"/>
      <c r="CA75" s="1255"/>
      <c r="CB75" s="1255"/>
      <c r="CC75" s="1255"/>
      <c r="CD75" s="1255"/>
      <c r="CE75" s="1255"/>
      <c r="CF75" s="1255">
        <v>-0.3</v>
      </c>
      <c r="CG75" s="1255"/>
      <c r="CH75" s="1255"/>
      <c r="CI75" s="1255"/>
      <c r="CJ75" s="1255"/>
      <c r="CK75" s="1255"/>
      <c r="CL75" s="1255"/>
      <c r="CM75" s="1255"/>
      <c r="CN75" s="1255">
        <v>-1.3</v>
      </c>
      <c r="CO75" s="1255"/>
      <c r="CP75" s="1255"/>
      <c r="CQ75" s="1255"/>
      <c r="CR75" s="1255"/>
      <c r="CS75" s="1255"/>
      <c r="CT75" s="1255"/>
      <c r="CU75" s="1255"/>
      <c r="CV75" s="1255">
        <v>-1.5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611</v>
      </c>
      <c r="AO77" s="1250"/>
      <c r="AP77" s="1250"/>
      <c r="AQ77" s="1250"/>
      <c r="AR77" s="1250"/>
      <c r="AS77" s="1250"/>
      <c r="AT77" s="1250"/>
      <c r="AU77" s="1250"/>
      <c r="AV77" s="1250"/>
      <c r="AW77" s="1250"/>
      <c r="AX77" s="1250"/>
      <c r="AY77" s="1250"/>
      <c r="AZ77" s="1250"/>
      <c r="BA77" s="1250"/>
      <c r="BB77" s="1254" t="s">
        <v>609</v>
      </c>
      <c r="BC77" s="1254"/>
      <c r="BD77" s="1254"/>
      <c r="BE77" s="1254"/>
      <c r="BF77" s="1254"/>
      <c r="BG77" s="1254"/>
      <c r="BH77" s="1254"/>
      <c r="BI77" s="1254"/>
      <c r="BJ77" s="1254"/>
      <c r="BK77" s="1254"/>
      <c r="BL77" s="1254"/>
      <c r="BM77" s="1254"/>
      <c r="BN77" s="1254"/>
      <c r="BO77" s="1254"/>
      <c r="BP77" s="1255">
        <v>11.4</v>
      </c>
      <c r="BQ77" s="1255"/>
      <c r="BR77" s="1255"/>
      <c r="BS77" s="1255"/>
      <c r="BT77" s="1255"/>
      <c r="BU77" s="1255"/>
      <c r="BV77" s="1255"/>
      <c r="BW77" s="1255"/>
      <c r="BX77" s="1255">
        <v>10.4</v>
      </c>
      <c r="BY77" s="1255"/>
      <c r="BZ77" s="1255"/>
      <c r="CA77" s="1255"/>
      <c r="CB77" s="1255"/>
      <c r="CC77" s="1255"/>
      <c r="CD77" s="1255"/>
      <c r="CE77" s="1255"/>
      <c r="CF77" s="1255">
        <v>13.5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614</v>
      </c>
      <c r="BC79" s="1254"/>
      <c r="BD79" s="1254"/>
      <c r="BE79" s="1254"/>
      <c r="BF79" s="1254"/>
      <c r="BG79" s="1254"/>
      <c r="BH79" s="1254"/>
      <c r="BI79" s="1254"/>
      <c r="BJ79" s="1254"/>
      <c r="BK79" s="1254"/>
      <c r="BL79" s="1254"/>
      <c r="BM79" s="1254"/>
      <c r="BN79" s="1254"/>
      <c r="BO79" s="1254"/>
      <c r="BP79" s="1255">
        <v>6.7</v>
      </c>
      <c r="BQ79" s="1255"/>
      <c r="BR79" s="1255"/>
      <c r="BS79" s="1255"/>
      <c r="BT79" s="1255"/>
      <c r="BU79" s="1255"/>
      <c r="BV79" s="1255"/>
      <c r="BW79" s="1255"/>
      <c r="BX79" s="1255">
        <v>6.6</v>
      </c>
      <c r="BY79" s="1255"/>
      <c r="BZ79" s="1255"/>
      <c r="CA79" s="1255"/>
      <c r="CB79" s="1255"/>
      <c r="CC79" s="1255"/>
      <c r="CD79" s="1255"/>
      <c r="CE79" s="1255"/>
      <c r="CF79" s="1255">
        <v>8.3000000000000007</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nBN/otUjnnfhAvq+5ndm3MeRgu5hGZyOXCR1W7lTMwVftvPscmBasAQCWGL5UPcS2VZdrCNgEKe5q25+8rL4ZA==" saltValue="FEfsSYYRptRV+2FE6QXYr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438E3-8164-4FC1-90F6-3770A57A0A31}">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CAuCGEYW9k9ZGjLfy7JX2lDXDfMOtvDNLmXD7sF89UsA3oQJvQrhaZdEPGQnZzPj4AeA+YC78aU6rKpAbBddUg==" saltValue="9Z4Rp+u6FhGtf6jCQhSy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F3FA2-9282-4B1A-B8EA-4505CD460A1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ySdwy881GgwODRvzAOu6NMlC3yn3tI+PdWCOyEmEUD+BanMJkpT9oUEAeHbITDUe8UMn3KDhjv3PIuRIM76SBA==" saltValue="GSW4ZeawFST3l/C9t+OD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563</v>
      </c>
      <c r="G2" s="151"/>
      <c r="H2" s="152"/>
    </row>
    <row r="3" spans="1:8" x14ac:dyDescent="0.15">
      <c r="A3" s="148" t="s">
        <v>556</v>
      </c>
      <c r="B3" s="153"/>
      <c r="C3" s="154"/>
      <c r="D3" s="155">
        <v>88177</v>
      </c>
      <c r="E3" s="156"/>
      <c r="F3" s="157">
        <v>53869</v>
      </c>
      <c r="G3" s="158"/>
      <c r="H3" s="159"/>
    </row>
    <row r="4" spans="1:8" x14ac:dyDescent="0.15">
      <c r="A4" s="160"/>
      <c r="B4" s="161"/>
      <c r="C4" s="162"/>
      <c r="D4" s="163">
        <v>55176</v>
      </c>
      <c r="E4" s="164"/>
      <c r="F4" s="165">
        <v>35046</v>
      </c>
      <c r="G4" s="166"/>
      <c r="H4" s="167"/>
    </row>
    <row r="5" spans="1:8" x14ac:dyDescent="0.15">
      <c r="A5" s="148" t="s">
        <v>558</v>
      </c>
      <c r="B5" s="153"/>
      <c r="C5" s="154"/>
      <c r="D5" s="155">
        <v>96072</v>
      </c>
      <c r="E5" s="156"/>
      <c r="F5" s="157">
        <v>59119</v>
      </c>
      <c r="G5" s="158"/>
      <c r="H5" s="159"/>
    </row>
    <row r="6" spans="1:8" x14ac:dyDescent="0.15">
      <c r="A6" s="160"/>
      <c r="B6" s="161"/>
      <c r="C6" s="162"/>
      <c r="D6" s="163">
        <v>46513</v>
      </c>
      <c r="E6" s="164"/>
      <c r="F6" s="165">
        <v>29900</v>
      </c>
      <c r="G6" s="166"/>
      <c r="H6" s="167"/>
    </row>
    <row r="7" spans="1:8" x14ac:dyDescent="0.15">
      <c r="A7" s="148" t="s">
        <v>559</v>
      </c>
      <c r="B7" s="153"/>
      <c r="C7" s="154"/>
      <c r="D7" s="155">
        <v>100126</v>
      </c>
      <c r="E7" s="156"/>
      <c r="F7" s="157">
        <v>84459</v>
      </c>
      <c r="G7" s="158"/>
      <c r="H7" s="159"/>
    </row>
    <row r="8" spans="1:8" x14ac:dyDescent="0.15">
      <c r="A8" s="160"/>
      <c r="B8" s="161"/>
      <c r="C8" s="162"/>
      <c r="D8" s="163">
        <v>42627</v>
      </c>
      <c r="E8" s="164"/>
      <c r="F8" s="165">
        <v>47314</v>
      </c>
      <c r="G8" s="166"/>
      <c r="H8" s="167"/>
    </row>
    <row r="9" spans="1:8" x14ac:dyDescent="0.15">
      <c r="A9" s="148" t="s">
        <v>560</v>
      </c>
      <c r="B9" s="153"/>
      <c r="C9" s="154"/>
      <c r="D9" s="155">
        <v>105317</v>
      </c>
      <c r="E9" s="156"/>
      <c r="F9" s="157">
        <v>74568</v>
      </c>
      <c r="G9" s="158"/>
      <c r="H9" s="159"/>
    </row>
    <row r="10" spans="1:8" x14ac:dyDescent="0.15">
      <c r="A10" s="160"/>
      <c r="B10" s="161"/>
      <c r="C10" s="162"/>
      <c r="D10" s="163">
        <v>48439</v>
      </c>
      <c r="E10" s="164"/>
      <c r="F10" s="165">
        <v>42558</v>
      </c>
      <c r="G10" s="166"/>
      <c r="H10" s="167"/>
    </row>
    <row r="11" spans="1:8" x14ac:dyDescent="0.15">
      <c r="A11" s="148" t="s">
        <v>561</v>
      </c>
      <c r="B11" s="153"/>
      <c r="C11" s="154"/>
      <c r="D11" s="155">
        <v>106773</v>
      </c>
      <c r="E11" s="156"/>
      <c r="F11" s="157">
        <v>73693</v>
      </c>
      <c r="G11" s="158"/>
      <c r="H11" s="159"/>
    </row>
    <row r="12" spans="1:8" x14ac:dyDescent="0.15">
      <c r="A12" s="160"/>
      <c r="B12" s="161"/>
      <c r="C12" s="168"/>
      <c r="D12" s="163">
        <v>72264</v>
      </c>
      <c r="E12" s="164"/>
      <c r="F12" s="165">
        <v>44203</v>
      </c>
      <c r="G12" s="166"/>
      <c r="H12" s="167"/>
    </row>
    <row r="13" spans="1:8" x14ac:dyDescent="0.15">
      <c r="A13" s="148"/>
      <c r="B13" s="153"/>
      <c r="C13" s="169"/>
      <c r="D13" s="170">
        <v>99293</v>
      </c>
      <c r="E13" s="171"/>
      <c r="F13" s="172">
        <v>69142</v>
      </c>
      <c r="G13" s="173"/>
      <c r="H13" s="159"/>
    </row>
    <row r="14" spans="1:8" x14ac:dyDescent="0.15">
      <c r="A14" s="160"/>
      <c r="B14" s="161"/>
      <c r="C14" s="162"/>
      <c r="D14" s="163">
        <v>53004</v>
      </c>
      <c r="E14" s="164"/>
      <c r="F14" s="165">
        <v>39804</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5.63</v>
      </c>
      <c r="C19" s="174">
        <f>ROUND(VALUE(SUBSTITUTE(実質収支比率等に係る経年分析!G$48,"▲","-")),2)</f>
        <v>7.89</v>
      </c>
      <c r="D19" s="174">
        <f>ROUND(VALUE(SUBSTITUTE(実質収支比率等に係る経年分析!H$48,"▲","-")),2)</f>
        <v>8.09</v>
      </c>
      <c r="E19" s="174">
        <f>ROUND(VALUE(SUBSTITUTE(実質収支比率等に係る経年分析!I$48,"▲","-")),2)</f>
        <v>6.35</v>
      </c>
      <c r="F19" s="174">
        <f>ROUND(VALUE(SUBSTITUTE(実質収支比率等に係る経年分析!J$48,"▲","-")),2)</f>
        <v>5.62</v>
      </c>
    </row>
    <row r="20" spans="1:11" x14ac:dyDescent="0.15">
      <c r="A20" s="174" t="s">
        <v>57</v>
      </c>
      <c r="B20" s="174">
        <f>ROUND(VALUE(SUBSTITUTE(実質収支比率等に係る経年分析!F$47,"▲","-")),2)</f>
        <v>26.81</v>
      </c>
      <c r="C20" s="174">
        <f>ROUND(VALUE(SUBSTITUTE(実質収支比率等に係る経年分析!G$47,"▲","-")),2)</f>
        <v>27.13</v>
      </c>
      <c r="D20" s="174">
        <f>ROUND(VALUE(SUBSTITUTE(実質収支比率等に係る経年分析!H$47,"▲","-")),2)</f>
        <v>26.13</v>
      </c>
      <c r="E20" s="174">
        <f>ROUND(VALUE(SUBSTITUTE(実質収支比率等に係る経年分析!I$47,"▲","-")),2)</f>
        <v>25.09</v>
      </c>
      <c r="F20" s="174">
        <f>ROUND(VALUE(SUBSTITUTE(実質収支比率等に係る経年分析!J$47,"▲","-")),2)</f>
        <v>25.62</v>
      </c>
    </row>
    <row r="21" spans="1:11" x14ac:dyDescent="0.15">
      <c r="A21" s="174" t="s">
        <v>58</v>
      </c>
      <c r="B21" s="174">
        <f>IF(ISNUMBER(VALUE(SUBSTITUTE(実質収支比率等に係る経年分析!F$49,"▲","-"))),ROUND(VALUE(SUBSTITUTE(実質収支比率等に係る経年分析!F$49,"▲","-")),2),NA())</f>
        <v>5.22</v>
      </c>
      <c r="C21" s="174">
        <f>IF(ISNUMBER(VALUE(SUBSTITUTE(実質収支比率等に係る経年分析!G$49,"▲","-"))),ROUND(VALUE(SUBSTITUTE(実質収支比率等に係る経年分析!G$49,"▲","-")),2),NA())</f>
        <v>8.33</v>
      </c>
      <c r="D21" s="174">
        <f>IF(ISNUMBER(VALUE(SUBSTITUTE(実質収支比率等に係る経年分析!H$49,"▲","-"))),ROUND(VALUE(SUBSTITUTE(実質収支比率等に係る経年分析!H$49,"▲","-")),2),NA())</f>
        <v>4.38</v>
      </c>
      <c r="E21" s="174">
        <f>IF(ISNUMBER(VALUE(SUBSTITUTE(実質収支比率等に係る経年分析!I$49,"▲","-"))),ROUND(VALUE(SUBSTITUTE(実質収支比率等に係る経年分析!I$49,"▲","-")),2),NA())</f>
        <v>2.58</v>
      </c>
      <c r="F21" s="174">
        <f>IF(ISNUMBER(VALUE(SUBSTITUTE(実質収支比率等に係る経年分析!J$49,"▲","-"))),ROUND(VALUE(SUBSTITUTE(実質収支比率等に係る経年分析!J$49,"▲","-")),2),NA())</f>
        <v>3.26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7.0000000000000007E-2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0.09</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2.0699999999999998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1.17</v>
      </c>
    </row>
    <row r="35" spans="1:16" x14ac:dyDescent="0.15">
      <c r="A35" s="175" t="str">
        <f>IF(連結実質赤字比率に係る赤字・黒字の構成分析!C$35="",NA(),連結実質赤字比率に係る赤字・黒字の構成分析!C$35)</f>
        <v>美郷町水道事業会計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2.4900000000000002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5.61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1387</v>
      </c>
      <c r="E42" s="176"/>
      <c r="F42" s="176"/>
      <c r="G42" s="176">
        <f>'実質公債費比率（分子）の構造'!L$52</f>
        <v>1391</v>
      </c>
      <c r="H42" s="176"/>
      <c r="I42" s="176"/>
      <c r="J42" s="176">
        <f>'実質公債費比率（分子）の構造'!M$52</f>
        <v>1444</v>
      </c>
      <c r="K42" s="176"/>
      <c r="L42" s="176"/>
      <c r="M42" s="176">
        <f>'実質公債費比率（分子）の構造'!N$52</f>
        <v>1490</v>
      </c>
      <c r="N42" s="176"/>
      <c r="O42" s="176"/>
      <c r="P42" s="176">
        <f>'実質公債費比率（分子）の構造'!O$52</f>
        <v>1406</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21</v>
      </c>
      <c r="C44" s="176"/>
      <c r="D44" s="176"/>
      <c r="E44" s="176">
        <f>'実質公債費比率（分子）の構造'!L$50</f>
        <v>15</v>
      </c>
      <c r="F44" s="176"/>
      <c r="G44" s="176"/>
      <c r="H44" s="176">
        <f>'実質公債費比率（分子）の構造'!M$50</f>
        <v>4</v>
      </c>
      <c r="I44" s="176"/>
      <c r="J44" s="176"/>
      <c r="K44" s="176">
        <f>'実質公債費比率（分子）の構造'!N$50</f>
        <v>14</v>
      </c>
      <c r="L44" s="176"/>
      <c r="M44" s="176"/>
      <c r="N44" s="176">
        <f>'実質公債費比率（分子）の構造'!O$50</f>
        <v>17</v>
      </c>
      <c r="O44" s="176"/>
      <c r="P44" s="176"/>
    </row>
    <row r="45" spans="1:16" x14ac:dyDescent="0.15">
      <c r="A45" s="176" t="s">
        <v>68</v>
      </c>
      <c r="B45" s="176">
        <f>'実質公債費比率（分子）の構造'!K$49</f>
        <v>32</v>
      </c>
      <c r="C45" s="176"/>
      <c r="D45" s="176"/>
      <c r="E45" s="176">
        <f>'実質公債費比率（分子）の構造'!L$49</f>
        <v>31</v>
      </c>
      <c r="F45" s="176"/>
      <c r="G45" s="176"/>
      <c r="H45" s="176">
        <f>'実質公債費比率（分子）の構造'!M$49</f>
        <v>28</v>
      </c>
      <c r="I45" s="176"/>
      <c r="J45" s="176"/>
      <c r="K45" s="176">
        <f>'実質公債費比率（分子）の構造'!N$49</f>
        <v>19</v>
      </c>
      <c r="L45" s="176"/>
      <c r="M45" s="176"/>
      <c r="N45" s="176">
        <f>'実質公債費比率（分子）の構造'!O$49</f>
        <v>16</v>
      </c>
      <c r="O45" s="176"/>
      <c r="P45" s="176"/>
    </row>
    <row r="46" spans="1:16" x14ac:dyDescent="0.15">
      <c r="A46" s="176" t="s">
        <v>69</v>
      </c>
      <c r="B46" s="176">
        <f>'実質公債費比率（分子）の構造'!K$48</f>
        <v>334</v>
      </c>
      <c r="C46" s="176"/>
      <c r="D46" s="176"/>
      <c r="E46" s="176">
        <f>'実質公債費比率（分子）の構造'!L$48</f>
        <v>324</v>
      </c>
      <c r="F46" s="176"/>
      <c r="G46" s="176"/>
      <c r="H46" s="176">
        <f>'実質公債費比率（分子）の構造'!M$48</f>
        <v>339</v>
      </c>
      <c r="I46" s="176"/>
      <c r="J46" s="176"/>
      <c r="K46" s="176">
        <f>'実質公債費比率（分子）の構造'!N$48</f>
        <v>318</v>
      </c>
      <c r="L46" s="176"/>
      <c r="M46" s="176"/>
      <c r="N46" s="176">
        <f>'実質公債費比率（分子）の構造'!O$48</f>
        <v>298</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1048</v>
      </c>
      <c r="C49" s="176"/>
      <c r="D49" s="176"/>
      <c r="E49" s="176">
        <f>'実質公債費比率（分子）の構造'!L$45</f>
        <v>978</v>
      </c>
      <c r="F49" s="176"/>
      <c r="G49" s="176"/>
      <c r="H49" s="176">
        <f>'実質公債費比率（分子）の構造'!M$45</f>
        <v>1000</v>
      </c>
      <c r="I49" s="176"/>
      <c r="J49" s="176"/>
      <c r="K49" s="176">
        <f>'実質公債費比率（分子）の構造'!N$45</f>
        <v>995</v>
      </c>
      <c r="L49" s="176"/>
      <c r="M49" s="176"/>
      <c r="N49" s="176">
        <f>'実質公債費比率（分子）の構造'!O$45</f>
        <v>989</v>
      </c>
      <c r="O49" s="176"/>
      <c r="P49" s="176"/>
    </row>
    <row r="50" spans="1:16" x14ac:dyDescent="0.15">
      <c r="A50" s="176" t="s">
        <v>73</v>
      </c>
      <c r="B50" s="176" t="e">
        <f>NA()</f>
        <v>#N/A</v>
      </c>
      <c r="C50" s="176">
        <f>IF(ISNUMBER('実質公債費比率（分子）の構造'!K$53),'実質公債費比率（分子）の構造'!K$53,NA())</f>
        <v>48</v>
      </c>
      <c r="D50" s="176" t="e">
        <f>NA()</f>
        <v>#N/A</v>
      </c>
      <c r="E50" s="176" t="e">
        <f>NA()</f>
        <v>#N/A</v>
      </c>
      <c r="F50" s="176">
        <f>IF(ISNUMBER('実質公債費比率（分子）の構造'!L$53),'実質公債費比率（分子）の構造'!L$53,NA())</f>
        <v>-43</v>
      </c>
      <c r="G50" s="176" t="e">
        <f>NA()</f>
        <v>#N/A</v>
      </c>
      <c r="H50" s="176" t="e">
        <f>NA()</f>
        <v>#N/A</v>
      </c>
      <c r="I50" s="176">
        <f>IF(ISNUMBER('実質公債費比率（分子）の構造'!M$53),'実質公債費比率（分子）の構造'!M$53,NA())</f>
        <v>-73</v>
      </c>
      <c r="J50" s="176" t="e">
        <f>NA()</f>
        <v>#N/A</v>
      </c>
      <c r="K50" s="176" t="e">
        <f>NA()</f>
        <v>#N/A</v>
      </c>
      <c r="L50" s="176">
        <f>IF(ISNUMBER('実質公債費比率（分子）の構造'!N$53),'実質公債費比率（分子）の構造'!N$53,NA())</f>
        <v>-144</v>
      </c>
      <c r="M50" s="176" t="e">
        <f>NA()</f>
        <v>#N/A</v>
      </c>
      <c r="N50" s="176" t="e">
        <f>NA()</f>
        <v>#N/A</v>
      </c>
      <c r="O50" s="176">
        <f>IF(ISNUMBER('実質公債費比率（分子）の構造'!O$53),'実質公債費比率（分子）の構造'!O$53,NA())</f>
        <v>-86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13074</v>
      </c>
      <c r="E56" s="175"/>
      <c r="F56" s="175"/>
      <c r="G56" s="175">
        <f>'将来負担比率（分子）の構造'!J$52</f>
        <v>13050</v>
      </c>
      <c r="H56" s="175"/>
      <c r="I56" s="175"/>
      <c r="J56" s="175">
        <f>'将来負担比率（分子）の構造'!K$52</f>
        <v>12826</v>
      </c>
      <c r="K56" s="175"/>
      <c r="L56" s="175"/>
      <c r="M56" s="175">
        <f>'将来負担比率（分子）の構造'!L$52</f>
        <v>12241</v>
      </c>
      <c r="N56" s="175"/>
      <c r="O56" s="175"/>
      <c r="P56" s="175">
        <f>'将来負担比率（分子）の構造'!M$52</f>
        <v>12051</v>
      </c>
    </row>
    <row r="57" spans="1:16" x14ac:dyDescent="0.15">
      <c r="A57" s="175" t="s">
        <v>44</v>
      </c>
      <c r="B57" s="175"/>
      <c r="C57" s="175"/>
      <c r="D57" s="175">
        <f>'将来負担比率（分子）の構造'!I$51</f>
        <v>76</v>
      </c>
      <c r="E57" s="175"/>
      <c r="F57" s="175"/>
      <c r="G57" s="175">
        <f>'将来負担比率（分子）の構造'!J$51</f>
        <v>65</v>
      </c>
      <c r="H57" s="175"/>
      <c r="I57" s="175"/>
      <c r="J57" s="175">
        <f>'将来負担比率（分子）の構造'!K$51</f>
        <v>52</v>
      </c>
      <c r="K57" s="175"/>
      <c r="L57" s="175"/>
      <c r="M57" s="175">
        <f>'将来負担比率（分子）の構造'!L$51</f>
        <v>45</v>
      </c>
      <c r="N57" s="175"/>
      <c r="O57" s="175"/>
      <c r="P57" s="175">
        <f>'将来負担比率（分子）の構造'!M$51</f>
        <v>33</v>
      </c>
    </row>
    <row r="58" spans="1:16" x14ac:dyDescent="0.15">
      <c r="A58" s="175" t="s">
        <v>43</v>
      </c>
      <c r="B58" s="175"/>
      <c r="C58" s="175"/>
      <c r="D58" s="175">
        <f>'将来負担比率（分子）の構造'!I$50</f>
        <v>4463</v>
      </c>
      <c r="E58" s="175"/>
      <c r="F58" s="175"/>
      <c r="G58" s="175">
        <f>'将来負担比率（分子）の構造'!J$50</f>
        <v>4470</v>
      </c>
      <c r="H58" s="175"/>
      <c r="I58" s="175"/>
      <c r="J58" s="175">
        <f>'将来負担比率（分子）の構造'!K$50</f>
        <v>4574</v>
      </c>
      <c r="K58" s="175"/>
      <c r="L58" s="175"/>
      <c r="M58" s="175">
        <f>'将来負担比率（分子）の構造'!L$50</f>
        <v>5217</v>
      </c>
      <c r="N58" s="175"/>
      <c r="O58" s="175"/>
      <c r="P58" s="175">
        <f>'将来負担比率（分子）の構造'!M$50</f>
        <v>5770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1434</v>
      </c>
      <c r="C62" s="175"/>
      <c r="D62" s="175"/>
      <c r="E62" s="175">
        <f>'将来負担比率（分子）の構造'!J$45</f>
        <v>1429</v>
      </c>
      <c r="F62" s="175"/>
      <c r="G62" s="175"/>
      <c r="H62" s="175">
        <f>'将来負担比率（分子）の構造'!K$45</f>
        <v>1488</v>
      </c>
      <c r="I62" s="175"/>
      <c r="J62" s="175"/>
      <c r="K62" s="175">
        <f>'将来負担比率（分子）の構造'!L$45</f>
        <v>1644</v>
      </c>
      <c r="L62" s="175"/>
      <c r="M62" s="175"/>
      <c r="N62" s="175">
        <f>'将来負担比率（分子）の構造'!M$45</f>
        <v>1554</v>
      </c>
      <c r="O62" s="175"/>
      <c r="P62" s="175"/>
    </row>
    <row r="63" spans="1:16" x14ac:dyDescent="0.15">
      <c r="A63" s="175" t="s">
        <v>36</v>
      </c>
      <c r="B63" s="175">
        <f>'将来負担比率（分子）の構造'!I$44</f>
        <v>128</v>
      </c>
      <c r="C63" s="175"/>
      <c r="D63" s="175"/>
      <c r="E63" s="175">
        <f>'将来負担比率（分子）の構造'!J$44</f>
        <v>82</v>
      </c>
      <c r="F63" s="175"/>
      <c r="G63" s="175"/>
      <c r="H63" s="175">
        <f>'将来負担比率（分子）の構造'!K$44</f>
        <v>37</v>
      </c>
      <c r="I63" s="175"/>
      <c r="J63" s="175"/>
      <c r="K63" s="175">
        <f>'将来負担比率（分子）の構造'!L$44</f>
        <v>35</v>
      </c>
      <c r="L63" s="175"/>
      <c r="M63" s="175"/>
      <c r="N63" s="175">
        <f>'将来負担比率（分子）の構造'!M$44</f>
        <v>7</v>
      </c>
      <c r="O63" s="175"/>
      <c r="P63" s="175"/>
    </row>
    <row r="64" spans="1:16" x14ac:dyDescent="0.15">
      <c r="A64" s="175" t="s">
        <v>35</v>
      </c>
      <c r="B64" s="175">
        <f>'将来負担比率（分子）の構造'!I$43</f>
        <v>4073</v>
      </c>
      <c r="C64" s="175"/>
      <c r="D64" s="175"/>
      <c r="E64" s="175">
        <f>'将来負担比率（分子）の構造'!J$43</f>
        <v>4052</v>
      </c>
      <c r="F64" s="175"/>
      <c r="G64" s="175"/>
      <c r="H64" s="175">
        <f>'将来負担比率（分子）の構造'!K$43</f>
        <v>3864</v>
      </c>
      <c r="I64" s="175"/>
      <c r="J64" s="175"/>
      <c r="K64" s="175">
        <f>'将来負担比率（分子）の構造'!L$43</f>
        <v>3597</v>
      </c>
      <c r="L64" s="175"/>
      <c r="M64" s="175"/>
      <c r="N64" s="175">
        <f>'将来負担比率（分子）の構造'!M$43</f>
        <v>3326</v>
      </c>
      <c r="O64" s="175"/>
      <c r="P64" s="175"/>
    </row>
    <row r="65" spans="1:16" x14ac:dyDescent="0.15">
      <c r="A65" s="175" t="s">
        <v>34</v>
      </c>
      <c r="B65" s="175">
        <f>'将来負担比率（分子）の構造'!I$42</f>
        <v>8</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9243</v>
      </c>
      <c r="C66" s="175"/>
      <c r="D66" s="175"/>
      <c r="E66" s="175">
        <f>'将来負担比率（分子）の構造'!J$41</f>
        <v>9050</v>
      </c>
      <c r="F66" s="175"/>
      <c r="G66" s="175"/>
      <c r="H66" s="175">
        <f>'将来負担比率（分子）の構造'!K$41</f>
        <v>8989</v>
      </c>
      <c r="I66" s="175"/>
      <c r="J66" s="175"/>
      <c r="K66" s="175">
        <f>'将来負担比率（分子）の構造'!L$41</f>
        <v>8961</v>
      </c>
      <c r="L66" s="175"/>
      <c r="M66" s="175"/>
      <c r="N66" s="175">
        <f>'将来負担比率（分子）の構造'!M$41</f>
        <v>8916</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2077</v>
      </c>
      <c r="C72" s="179">
        <f>基金残高に係る経年分析!G55</f>
        <v>2079</v>
      </c>
      <c r="D72" s="179">
        <f>基金残高に係る経年分析!H55</f>
        <v>2080</v>
      </c>
    </row>
    <row r="73" spans="1:16" x14ac:dyDescent="0.15">
      <c r="A73" s="178" t="s">
        <v>80</v>
      </c>
      <c r="B73" s="179">
        <f>基金残高に係る経年分析!F56</f>
        <v>615</v>
      </c>
      <c r="C73" s="179">
        <f>基金残高に係る経年分析!G56</f>
        <v>615</v>
      </c>
      <c r="D73" s="179">
        <f>基金残高に係る経年分析!H56</f>
        <v>1165</v>
      </c>
    </row>
    <row r="74" spans="1:16" x14ac:dyDescent="0.15">
      <c r="A74" s="178" t="s">
        <v>81</v>
      </c>
      <c r="B74" s="179">
        <f>基金残高に係る経年分析!F57</f>
        <v>2850</v>
      </c>
      <c r="C74" s="179">
        <f>基金残高に係る経年分析!G57</f>
        <v>3492</v>
      </c>
      <c r="D74" s="179">
        <f>基金残高に係る経年分析!H57</f>
        <v>3491</v>
      </c>
    </row>
  </sheetData>
  <sheetProtection algorithmName="SHA-512" hashValue="XE7OCussH80cggCP71uykuBQJJl8p6aki9Q01m6IgITTgumXG8T1KTYJG5e9KiKvnfubIGLADlzfIypDIr31Ug==" saltValue="3ZerbfVaeCHlbo0kLOfP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230</v>
      </c>
      <c r="C5" s="680"/>
      <c r="D5" s="680"/>
      <c r="E5" s="680"/>
      <c r="F5" s="680"/>
      <c r="G5" s="680"/>
      <c r="H5" s="680"/>
      <c r="I5" s="680"/>
      <c r="J5" s="680"/>
      <c r="K5" s="680"/>
      <c r="L5" s="680"/>
      <c r="M5" s="680"/>
      <c r="N5" s="680"/>
      <c r="O5" s="680"/>
      <c r="P5" s="680"/>
      <c r="Q5" s="681"/>
      <c r="R5" s="676">
        <v>1494774</v>
      </c>
      <c r="S5" s="677"/>
      <c r="T5" s="677"/>
      <c r="U5" s="677"/>
      <c r="V5" s="677"/>
      <c r="W5" s="677"/>
      <c r="X5" s="677"/>
      <c r="Y5" s="702"/>
      <c r="Z5" s="715">
        <v>11.3</v>
      </c>
      <c r="AA5" s="715"/>
      <c r="AB5" s="715"/>
      <c r="AC5" s="715"/>
      <c r="AD5" s="716">
        <v>1494774</v>
      </c>
      <c r="AE5" s="716"/>
      <c r="AF5" s="716"/>
      <c r="AG5" s="716"/>
      <c r="AH5" s="716"/>
      <c r="AI5" s="716"/>
      <c r="AJ5" s="716"/>
      <c r="AK5" s="716"/>
      <c r="AL5" s="703">
        <v>18.399999999999999</v>
      </c>
      <c r="AM5" s="685"/>
      <c r="AN5" s="685"/>
      <c r="AO5" s="704"/>
      <c r="AP5" s="679" t="s">
        <v>231</v>
      </c>
      <c r="AQ5" s="680"/>
      <c r="AR5" s="680"/>
      <c r="AS5" s="680"/>
      <c r="AT5" s="680"/>
      <c r="AU5" s="680"/>
      <c r="AV5" s="680"/>
      <c r="AW5" s="680"/>
      <c r="AX5" s="680"/>
      <c r="AY5" s="680"/>
      <c r="AZ5" s="680"/>
      <c r="BA5" s="680"/>
      <c r="BB5" s="680"/>
      <c r="BC5" s="680"/>
      <c r="BD5" s="680"/>
      <c r="BE5" s="680"/>
      <c r="BF5" s="681"/>
      <c r="BG5" s="621">
        <v>1494102</v>
      </c>
      <c r="BH5" s="622"/>
      <c r="BI5" s="622"/>
      <c r="BJ5" s="622"/>
      <c r="BK5" s="622"/>
      <c r="BL5" s="622"/>
      <c r="BM5" s="622"/>
      <c r="BN5" s="623"/>
      <c r="BO5" s="659">
        <v>100</v>
      </c>
      <c r="BP5" s="659"/>
      <c r="BQ5" s="659"/>
      <c r="BR5" s="659"/>
      <c r="BS5" s="660" t="s">
        <v>139</v>
      </c>
      <c r="BT5" s="660"/>
      <c r="BU5" s="660"/>
      <c r="BV5" s="660"/>
      <c r="BW5" s="660"/>
      <c r="BX5" s="660"/>
      <c r="BY5" s="660"/>
      <c r="BZ5" s="660"/>
      <c r="CA5" s="660"/>
      <c r="CB5" s="700"/>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x14ac:dyDescent="0.15">
      <c r="B6" s="618" t="s">
        <v>235</v>
      </c>
      <c r="C6" s="619"/>
      <c r="D6" s="619"/>
      <c r="E6" s="619"/>
      <c r="F6" s="619"/>
      <c r="G6" s="619"/>
      <c r="H6" s="619"/>
      <c r="I6" s="619"/>
      <c r="J6" s="619"/>
      <c r="K6" s="619"/>
      <c r="L6" s="619"/>
      <c r="M6" s="619"/>
      <c r="N6" s="619"/>
      <c r="O6" s="619"/>
      <c r="P6" s="619"/>
      <c r="Q6" s="620"/>
      <c r="R6" s="621">
        <v>264327</v>
      </c>
      <c r="S6" s="622"/>
      <c r="T6" s="622"/>
      <c r="U6" s="622"/>
      <c r="V6" s="622"/>
      <c r="W6" s="622"/>
      <c r="X6" s="622"/>
      <c r="Y6" s="623"/>
      <c r="Z6" s="659">
        <v>2</v>
      </c>
      <c r="AA6" s="659"/>
      <c r="AB6" s="659"/>
      <c r="AC6" s="659"/>
      <c r="AD6" s="660">
        <v>264327</v>
      </c>
      <c r="AE6" s="660"/>
      <c r="AF6" s="660"/>
      <c r="AG6" s="660"/>
      <c r="AH6" s="660"/>
      <c r="AI6" s="660"/>
      <c r="AJ6" s="660"/>
      <c r="AK6" s="660"/>
      <c r="AL6" s="624">
        <v>3.3</v>
      </c>
      <c r="AM6" s="625"/>
      <c r="AN6" s="625"/>
      <c r="AO6" s="661"/>
      <c r="AP6" s="618" t="s">
        <v>236</v>
      </c>
      <c r="AQ6" s="619"/>
      <c r="AR6" s="619"/>
      <c r="AS6" s="619"/>
      <c r="AT6" s="619"/>
      <c r="AU6" s="619"/>
      <c r="AV6" s="619"/>
      <c r="AW6" s="619"/>
      <c r="AX6" s="619"/>
      <c r="AY6" s="619"/>
      <c r="AZ6" s="619"/>
      <c r="BA6" s="619"/>
      <c r="BB6" s="619"/>
      <c r="BC6" s="619"/>
      <c r="BD6" s="619"/>
      <c r="BE6" s="619"/>
      <c r="BF6" s="620"/>
      <c r="BG6" s="621">
        <v>1494102</v>
      </c>
      <c r="BH6" s="622"/>
      <c r="BI6" s="622"/>
      <c r="BJ6" s="622"/>
      <c r="BK6" s="622"/>
      <c r="BL6" s="622"/>
      <c r="BM6" s="622"/>
      <c r="BN6" s="623"/>
      <c r="BO6" s="659">
        <v>100</v>
      </c>
      <c r="BP6" s="659"/>
      <c r="BQ6" s="659"/>
      <c r="BR6" s="659"/>
      <c r="BS6" s="660" t="s">
        <v>176</v>
      </c>
      <c r="BT6" s="660"/>
      <c r="BU6" s="660"/>
      <c r="BV6" s="660"/>
      <c r="BW6" s="660"/>
      <c r="BX6" s="660"/>
      <c r="BY6" s="660"/>
      <c r="BZ6" s="660"/>
      <c r="CA6" s="660"/>
      <c r="CB6" s="700"/>
      <c r="CD6" s="679" t="s">
        <v>237</v>
      </c>
      <c r="CE6" s="680"/>
      <c r="CF6" s="680"/>
      <c r="CG6" s="680"/>
      <c r="CH6" s="680"/>
      <c r="CI6" s="680"/>
      <c r="CJ6" s="680"/>
      <c r="CK6" s="680"/>
      <c r="CL6" s="680"/>
      <c r="CM6" s="680"/>
      <c r="CN6" s="680"/>
      <c r="CO6" s="680"/>
      <c r="CP6" s="680"/>
      <c r="CQ6" s="681"/>
      <c r="CR6" s="621">
        <v>105903</v>
      </c>
      <c r="CS6" s="622"/>
      <c r="CT6" s="622"/>
      <c r="CU6" s="622"/>
      <c r="CV6" s="622"/>
      <c r="CW6" s="622"/>
      <c r="CX6" s="622"/>
      <c r="CY6" s="623"/>
      <c r="CZ6" s="703">
        <v>0.8</v>
      </c>
      <c r="DA6" s="685"/>
      <c r="DB6" s="685"/>
      <c r="DC6" s="705"/>
      <c r="DD6" s="627" t="s">
        <v>176</v>
      </c>
      <c r="DE6" s="622"/>
      <c r="DF6" s="622"/>
      <c r="DG6" s="622"/>
      <c r="DH6" s="622"/>
      <c r="DI6" s="622"/>
      <c r="DJ6" s="622"/>
      <c r="DK6" s="622"/>
      <c r="DL6" s="622"/>
      <c r="DM6" s="622"/>
      <c r="DN6" s="622"/>
      <c r="DO6" s="622"/>
      <c r="DP6" s="623"/>
      <c r="DQ6" s="627">
        <v>105903</v>
      </c>
      <c r="DR6" s="622"/>
      <c r="DS6" s="622"/>
      <c r="DT6" s="622"/>
      <c r="DU6" s="622"/>
      <c r="DV6" s="622"/>
      <c r="DW6" s="622"/>
      <c r="DX6" s="622"/>
      <c r="DY6" s="622"/>
      <c r="DZ6" s="622"/>
      <c r="EA6" s="622"/>
      <c r="EB6" s="622"/>
      <c r="EC6" s="658"/>
    </row>
    <row r="7" spans="2:143" ht="11.25" customHeight="1" x14ac:dyDescent="0.15">
      <c r="B7" s="618" t="s">
        <v>238</v>
      </c>
      <c r="C7" s="619"/>
      <c r="D7" s="619"/>
      <c r="E7" s="619"/>
      <c r="F7" s="619"/>
      <c r="G7" s="619"/>
      <c r="H7" s="619"/>
      <c r="I7" s="619"/>
      <c r="J7" s="619"/>
      <c r="K7" s="619"/>
      <c r="L7" s="619"/>
      <c r="M7" s="619"/>
      <c r="N7" s="619"/>
      <c r="O7" s="619"/>
      <c r="P7" s="619"/>
      <c r="Q7" s="620"/>
      <c r="R7" s="621">
        <v>464</v>
      </c>
      <c r="S7" s="622"/>
      <c r="T7" s="622"/>
      <c r="U7" s="622"/>
      <c r="V7" s="622"/>
      <c r="W7" s="622"/>
      <c r="X7" s="622"/>
      <c r="Y7" s="623"/>
      <c r="Z7" s="659">
        <v>0</v>
      </c>
      <c r="AA7" s="659"/>
      <c r="AB7" s="659"/>
      <c r="AC7" s="659"/>
      <c r="AD7" s="660">
        <v>464</v>
      </c>
      <c r="AE7" s="660"/>
      <c r="AF7" s="660"/>
      <c r="AG7" s="660"/>
      <c r="AH7" s="660"/>
      <c r="AI7" s="660"/>
      <c r="AJ7" s="660"/>
      <c r="AK7" s="660"/>
      <c r="AL7" s="624">
        <v>0</v>
      </c>
      <c r="AM7" s="625"/>
      <c r="AN7" s="625"/>
      <c r="AO7" s="661"/>
      <c r="AP7" s="618" t="s">
        <v>239</v>
      </c>
      <c r="AQ7" s="619"/>
      <c r="AR7" s="619"/>
      <c r="AS7" s="619"/>
      <c r="AT7" s="619"/>
      <c r="AU7" s="619"/>
      <c r="AV7" s="619"/>
      <c r="AW7" s="619"/>
      <c r="AX7" s="619"/>
      <c r="AY7" s="619"/>
      <c r="AZ7" s="619"/>
      <c r="BA7" s="619"/>
      <c r="BB7" s="619"/>
      <c r="BC7" s="619"/>
      <c r="BD7" s="619"/>
      <c r="BE7" s="619"/>
      <c r="BF7" s="620"/>
      <c r="BG7" s="621">
        <v>622932</v>
      </c>
      <c r="BH7" s="622"/>
      <c r="BI7" s="622"/>
      <c r="BJ7" s="622"/>
      <c r="BK7" s="622"/>
      <c r="BL7" s="622"/>
      <c r="BM7" s="622"/>
      <c r="BN7" s="623"/>
      <c r="BO7" s="659">
        <v>41.7</v>
      </c>
      <c r="BP7" s="659"/>
      <c r="BQ7" s="659"/>
      <c r="BR7" s="659"/>
      <c r="BS7" s="660" t="s">
        <v>176</v>
      </c>
      <c r="BT7" s="660"/>
      <c r="BU7" s="660"/>
      <c r="BV7" s="660"/>
      <c r="BW7" s="660"/>
      <c r="BX7" s="660"/>
      <c r="BY7" s="660"/>
      <c r="BZ7" s="660"/>
      <c r="CA7" s="660"/>
      <c r="CB7" s="700"/>
      <c r="CD7" s="618" t="s">
        <v>240</v>
      </c>
      <c r="CE7" s="619"/>
      <c r="CF7" s="619"/>
      <c r="CG7" s="619"/>
      <c r="CH7" s="619"/>
      <c r="CI7" s="619"/>
      <c r="CJ7" s="619"/>
      <c r="CK7" s="619"/>
      <c r="CL7" s="619"/>
      <c r="CM7" s="619"/>
      <c r="CN7" s="619"/>
      <c r="CO7" s="619"/>
      <c r="CP7" s="619"/>
      <c r="CQ7" s="620"/>
      <c r="CR7" s="621">
        <v>1611768</v>
      </c>
      <c r="CS7" s="622"/>
      <c r="CT7" s="622"/>
      <c r="CU7" s="622"/>
      <c r="CV7" s="622"/>
      <c r="CW7" s="622"/>
      <c r="CX7" s="622"/>
      <c r="CY7" s="623"/>
      <c r="CZ7" s="659">
        <v>12.6</v>
      </c>
      <c r="DA7" s="659"/>
      <c r="DB7" s="659"/>
      <c r="DC7" s="659"/>
      <c r="DD7" s="627">
        <v>60120</v>
      </c>
      <c r="DE7" s="622"/>
      <c r="DF7" s="622"/>
      <c r="DG7" s="622"/>
      <c r="DH7" s="622"/>
      <c r="DI7" s="622"/>
      <c r="DJ7" s="622"/>
      <c r="DK7" s="622"/>
      <c r="DL7" s="622"/>
      <c r="DM7" s="622"/>
      <c r="DN7" s="622"/>
      <c r="DO7" s="622"/>
      <c r="DP7" s="623"/>
      <c r="DQ7" s="627">
        <v>1385171</v>
      </c>
      <c r="DR7" s="622"/>
      <c r="DS7" s="622"/>
      <c r="DT7" s="622"/>
      <c r="DU7" s="622"/>
      <c r="DV7" s="622"/>
      <c r="DW7" s="622"/>
      <c r="DX7" s="622"/>
      <c r="DY7" s="622"/>
      <c r="DZ7" s="622"/>
      <c r="EA7" s="622"/>
      <c r="EB7" s="622"/>
      <c r="EC7" s="658"/>
    </row>
    <row r="8" spans="2:143" ht="11.25" customHeight="1" x14ac:dyDescent="0.15">
      <c r="B8" s="618" t="s">
        <v>241</v>
      </c>
      <c r="C8" s="619"/>
      <c r="D8" s="619"/>
      <c r="E8" s="619"/>
      <c r="F8" s="619"/>
      <c r="G8" s="619"/>
      <c r="H8" s="619"/>
      <c r="I8" s="619"/>
      <c r="J8" s="619"/>
      <c r="K8" s="619"/>
      <c r="L8" s="619"/>
      <c r="M8" s="619"/>
      <c r="N8" s="619"/>
      <c r="O8" s="619"/>
      <c r="P8" s="619"/>
      <c r="Q8" s="620"/>
      <c r="R8" s="621">
        <v>3716</v>
      </c>
      <c r="S8" s="622"/>
      <c r="T8" s="622"/>
      <c r="U8" s="622"/>
      <c r="V8" s="622"/>
      <c r="W8" s="622"/>
      <c r="X8" s="622"/>
      <c r="Y8" s="623"/>
      <c r="Z8" s="659">
        <v>0</v>
      </c>
      <c r="AA8" s="659"/>
      <c r="AB8" s="659"/>
      <c r="AC8" s="659"/>
      <c r="AD8" s="660">
        <v>3716</v>
      </c>
      <c r="AE8" s="660"/>
      <c r="AF8" s="660"/>
      <c r="AG8" s="660"/>
      <c r="AH8" s="660"/>
      <c r="AI8" s="660"/>
      <c r="AJ8" s="660"/>
      <c r="AK8" s="660"/>
      <c r="AL8" s="624">
        <v>0</v>
      </c>
      <c r="AM8" s="625"/>
      <c r="AN8" s="625"/>
      <c r="AO8" s="661"/>
      <c r="AP8" s="618" t="s">
        <v>242</v>
      </c>
      <c r="AQ8" s="619"/>
      <c r="AR8" s="619"/>
      <c r="AS8" s="619"/>
      <c r="AT8" s="619"/>
      <c r="AU8" s="619"/>
      <c r="AV8" s="619"/>
      <c r="AW8" s="619"/>
      <c r="AX8" s="619"/>
      <c r="AY8" s="619"/>
      <c r="AZ8" s="619"/>
      <c r="BA8" s="619"/>
      <c r="BB8" s="619"/>
      <c r="BC8" s="619"/>
      <c r="BD8" s="619"/>
      <c r="BE8" s="619"/>
      <c r="BF8" s="620"/>
      <c r="BG8" s="621">
        <v>30452</v>
      </c>
      <c r="BH8" s="622"/>
      <c r="BI8" s="622"/>
      <c r="BJ8" s="622"/>
      <c r="BK8" s="622"/>
      <c r="BL8" s="622"/>
      <c r="BM8" s="622"/>
      <c r="BN8" s="623"/>
      <c r="BO8" s="659">
        <v>2</v>
      </c>
      <c r="BP8" s="659"/>
      <c r="BQ8" s="659"/>
      <c r="BR8" s="659"/>
      <c r="BS8" s="660" t="s">
        <v>176</v>
      </c>
      <c r="BT8" s="660"/>
      <c r="BU8" s="660"/>
      <c r="BV8" s="660"/>
      <c r="BW8" s="660"/>
      <c r="BX8" s="660"/>
      <c r="BY8" s="660"/>
      <c r="BZ8" s="660"/>
      <c r="CA8" s="660"/>
      <c r="CB8" s="700"/>
      <c r="CD8" s="618" t="s">
        <v>243</v>
      </c>
      <c r="CE8" s="619"/>
      <c r="CF8" s="619"/>
      <c r="CG8" s="619"/>
      <c r="CH8" s="619"/>
      <c r="CI8" s="619"/>
      <c r="CJ8" s="619"/>
      <c r="CK8" s="619"/>
      <c r="CL8" s="619"/>
      <c r="CM8" s="619"/>
      <c r="CN8" s="619"/>
      <c r="CO8" s="619"/>
      <c r="CP8" s="619"/>
      <c r="CQ8" s="620"/>
      <c r="CR8" s="621">
        <v>3222378</v>
      </c>
      <c r="CS8" s="622"/>
      <c r="CT8" s="622"/>
      <c r="CU8" s="622"/>
      <c r="CV8" s="622"/>
      <c r="CW8" s="622"/>
      <c r="CX8" s="622"/>
      <c r="CY8" s="623"/>
      <c r="CZ8" s="659">
        <v>25.2</v>
      </c>
      <c r="DA8" s="659"/>
      <c r="DB8" s="659"/>
      <c r="DC8" s="659"/>
      <c r="DD8" s="627">
        <v>116686</v>
      </c>
      <c r="DE8" s="622"/>
      <c r="DF8" s="622"/>
      <c r="DG8" s="622"/>
      <c r="DH8" s="622"/>
      <c r="DI8" s="622"/>
      <c r="DJ8" s="622"/>
      <c r="DK8" s="622"/>
      <c r="DL8" s="622"/>
      <c r="DM8" s="622"/>
      <c r="DN8" s="622"/>
      <c r="DO8" s="622"/>
      <c r="DP8" s="623"/>
      <c r="DQ8" s="627">
        <v>1915120</v>
      </c>
      <c r="DR8" s="622"/>
      <c r="DS8" s="622"/>
      <c r="DT8" s="622"/>
      <c r="DU8" s="622"/>
      <c r="DV8" s="622"/>
      <c r="DW8" s="622"/>
      <c r="DX8" s="622"/>
      <c r="DY8" s="622"/>
      <c r="DZ8" s="622"/>
      <c r="EA8" s="622"/>
      <c r="EB8" s="622"/>
      <c r="EC8" s="658"/>
    </row>
    <row r="9" spans="2:143" ht="11.25" customHeight="1" x14ac:dyDescent="0.15">
      <c r="B9" s="618" t="s">
        <v>244</v>
      </c>
      <c r="C9" s="619"/>
      <c r="D9" s="619"/>
      <c r="E9" s="619"/>
      <c r="F9" s="619"/>
      <c r="G9" s="619"/>
      <c r="H9" s="619"/>
      <c r="I9" s="619"/>
      <c r="J9" s="619"/>
      <c r="K9" s="619"/>
      <c r="L9" s="619"/>
      <c r="M9" s="619"/>
      <c r="N9" s="619"/>
      <c r="O9" s="619"/>
      <c r="P9" s="619"/>
      <c r="Q9" s="620"/>
      <c r="R9" s="621">
        <v>3107</v>
      </c>
      <c r="S9" s="622"/>
      <c r="T9" s="622"/>
      <c r="U9" s="622"/>
      <c r="V9" s="622"/>
      <c r="W9" s="622"/>
      <c r="X9" s="622"/>
      <c r="Y9" s="623"/>
      <c r="Z9" s="659">
        <v>0</v>
      </c>
      <c r="AA9" s="659"/>
      <c r="AB9" s="659"/>
      <c r="AC9" s="659"/>
      <c r="AD9" s="660">
        <v>3107</v>
      </c>
      <c r="AE9" s="660"/>
      <c r="AF9" s="660"/>
      <c r="AG9" s="660"/>
      <c r="AH9" s="660"/>
      <c r="AI9" s="660"/>
      <c r="AJ9" s="660"/>
      <c r="AK9" s="660"/>
      <c r="AL9" s="624">
        <v>0</v>
      </c>
      <c r="AM9" s="625"/>
      <c r="AN9" s="625"/>
      <c r="AO9" s="661"/>
      <c r="AP9" s="618" t="s">
        <v>245</v>
      </c>
      <c r="AQ9" s="619"/>
      <c r="AR9" s="619"/>
      <c r="AS9" s="619"/>
      <c r="AT9" s="619"/>
      <c r="AU9" s="619"/>
      <c r="AV9" s="619"/>
      <c r="AW9" s="619"/>
      <c r="AX9" s="619"/>
      <c r="AY9" s="619"/>
      <c r="AZ9" s="619"/>
      <c r="BA9" s="619"/>
      <c r="BB9" s="619"/>
      <c r="BC9" s="619"/>
      <c r="BD9" s="619"/>
      <c r="BE9" s="619"/>
      <c r="BF9" s="620"/>
      <c r="BG9" s="621">
        <v>525788</v>
      </c>
      <c r="BH9" s="622"/>
      <c r="BI9" s="622"/>
      <c r="BJ9" s="622"/>
      <c r="BK9" s="622"/>
      <c r="BL9" s="622"/>
      <c r="BM9" s="622"/>
      <c r="BN9" s="623"/>
      <c r="BO9" s="659">
        <v>35.200000000000003</v>
      </c>
      <c r="BP9" s="659"/>
      <c r="BQ9" s="659"/>
      <c r="BR9" s="659"/>
      <c r="BS9" s="660" t="s">
        <v>176</v>
      </c>
      <c r="BT9" s="660"/>
      <c r="BU9" s="660"/>
      <c r="BV9" s="660"/>
      <c r="BW9" s="660"/>
      <c r="BX9" s="660"/>
      <c r="BY9" s="660"/>
      <c r="BZ9" s="660"/>
      <c r="CA9" s="660"/>
      <c r="CB9" s="700"/>
      <c r="CD9" s="618" t="s">
        <v>246</v>
      </c>
      <c r="CE9" s="619"/>
      <c r="CF9" s="619"/>
      <c r="CG9" s="619"/>
      <c r="CH9" s="619"/>
      <c r="CI9" s="619"/>
      <c r="CJ9" s="619"/>
      <c r="CK9" s="619"/>
      <c r="CL9" s="619"/>
      <c r="CM9" s="619"/>
      <c r="CN9" s="619"/>
      <c r="CO9" s="619"/>
      <c r="CP9" s="619"/>
      <c r="CQ9" s="620"/>
      <c r="CR9" s="621">
        <v>999423</v>
      </c>
      <c r="CS9" s="622"/>
      <c r="CT9" s="622"/>
      <c r="CU9" s="622"/>
      <c r="CV9" s="622"/>
      <c r="CW9" s="622"/>
      <c r="CX9" s="622"/>
      <c r="CY9" s="623"/>
      <c r="CZ9" s="659">
        <v>7.8</v>
      </c>
      <c r="DA9" s="659"/>
      <c r="DB9" s="659"/>
      <c r="DC9" s="659"/>
      <c r="DD9" s="627">
        <v>13829</v>
      </c>
      <c r="DE9" s="622"/>
      <c r="DF9" s="622"/>
      <c r="DG9" s="622"/>
      <c r="DH9" s="622"/>
      <c r="DI9" s="622"/>
      <c r="DJ9" s="622"/>
      <c r="DK9" s="622"/>
      <c r="DL9" s="622"/>
      <c r="DM9" s="622"/>
      <c r="DN9" s="622"/>
      <c r="DO9" s="622"/>
      <c r="DP9" s="623"/>
      <c r="DQ9" s="627">
        <v>684164</v>
      </c>
      <c r="DR9" s="622"/>
      <c r="DS9" s="622"/>
      <c r="DT9" s="622"/>
      <c r="DU9" s="622"/>
      <c r="DV9" s="622"/>
      <c r="DW9" s="622"/>
      <c r="DX9" s="622"/>
      <c r="DY9" s="622"/>
      <c r="DZ9" s="622"/>
      <c r="EA9" s="622"/>
      <c r="EB9" s="622"/>
      <c r="EC9" s="658"/>
    </row>
    <row r="10" spans="2:143" ht="11.25" customHeight="1" x14ac:dyDescent="0.15">
      <c r="B10" s="618" t="s">
        <v>247</v>
      </c>
      <c r="C10" s="619"/>
      <c r="D10" s="619"/>
      <c r="E10" s="619"/>
      <c r="F10" s="619"/>
      <c r="G10" s="619"/>
      <c r="H10" s="619"/>
      <c r="I10" s="619"/>
      <c r="J10" s="619"/>
      <c r="K10" s="619"/>
      <c r="L10" s="619"/>
      <c r="M10" s="619"/>
      <c r="N10" s="619"/>
      <c r="O10" s="619"/>
      <c r="P10" s="619"/>
      <c r="Q10" s="620"/>
      <c r="R10" s="621" t="s">
        <v>176</v>
      </c>
      <c r="S10" s="622"/>
      <c r="T10" s="622"/>
      <c r="U10" s="622"/>
      <c r="V10" s="622"/>
      <c r="W10" s="622"/>
      <c r="X10" s="622"/>
      <c r="Y10" s="623"/>
      <c r="Z10" s="659" t="s">
        <v>176</v>
      </c>
      <c r="AA10" s="659"/>
      <c r="AB10" s="659"/>
      <c r="AC10" s="659"/>
      <c r="AD10" s="660" t="s">
        <v>176</v>
      </c>
      <c r="AE10" s="660"/>
      <c r="AF10" s="660"/>
      <c r="AG10" s="660"/>
      <c r="AH10" s="660"/>
      <c r="AI10" s="660"/>
      <c r="AJ10" s="660"/>
      <c r="AK10" s="660"/>
      <c r="AL10" s="624" t="s">
        <v>176</v>
      </c>
      <c r="AM10" s="625"/>
      <c r="AN10" s="625"/>
      <c r="AO10" s="661"/>
      <c r="AP10" s="618" t="s">
        <v>248</v>
      </c>
      <c r="AQ10" s="619"/>
      <c r="AR10" s="619"/>
      <c r="AS10" s="619"/>
      <c r="AT10" s="619"/>
      <c r="AU10" s="619"/>
      <c r="AV10" s="619"/>
      <c r="AW10" s="619"/>
      <c r="AX10" s="619"/>
      <c r="AY10" s="619"/>
      <c r="AZ10" s="619"/>
      <c r="BA10" s="619"/>
      <c r="BB10" s="619"/>
      <c r="BC10" s="619"/>
      <c r="BD10" s="619"/>
      <c r="BE10" s="619"/>
      <c r="BF10" s="620"/>
      <c r="BG10" s="621">
        <v>39016</v>
      </c>
      <c r="BH10" s="622"/>
      <c r="BI10" s="622"/>
      <c r="BJ10" s="622"/>
      <c r="BK10" s="622"/>
      <c r="BL10" s="622"/>
      <c r="BM10" s="622"/>
      <c r="BN10" s="623"/>
      <c r="BO10" s="659">
        <v>2.6</v>
      </c>
      <c r="BP10" s="659"/>
      <c r="BQ10" s="659"/>
      <c r="BR10" s="659"/>
      <c r="BS10" s="660" t="s">
        <v>176</v>
      </c>
      <c r="BT10" s="660"/>
      <c r="BU10" s="660"/>
      <c r="BV10" s="660"/>
      <c r="BW10" s="660"/>
      <c r="BX10" s="660"/>
      <c r="BY10" s="660"/>
      <c r="BZ10" s="660"/>
      <c r="CA10" s="660"/>
      <c r="CB10" s="700"/>
      <c r="CD10" s="618" t="s">
        <v>249</v>
      </c>
      <c r="CE10" s="619"/>
      <c r="CF10" s="619"/>
      <c r="CG10" s="619"/>
      <c r="CH10" s="619"/>
      <c r="CI10" s="619"/>
      <c r="CJ10" s="619"/>
      <c r="CK10" s="619"/>
      <c r="CL10" s="619"/>
      <c r="CM10" s="619"/>
      <c r="CN10" s="619"/>
      <c r="CO10" s="619"/>
      <c r="CP10" s="619"/>
      <c r="CQ10" s="620"/>
      <c r="CR10" s="621">
        <v>8850</v>
      </c>
      <c r="CS10" s="622"/>
      <c r="CT10" s="622"/>
      <c r="CU10" s="622"/>
      <c r="CV10" s="622"/>
      <c r="CW10" s="622"/>
      <c r="CX10" s="622"/>
      <c r="CY10" s="623"/>
      <c r="CZ10" s="659">
        <v>0.1</v>
      </c>
      <c r="DA10" s="659"/>
      <c r="DB10" s="659"/>
      <c r="DC10" s="659"/>
      <c r="DD10" s="627" t="s">
        <v>176</v>
      </c>
      <c r="DE10" s="622"/>
      <c r="DF10" s="622"/>
      <c r="DG10" s="622"/>
      <c r="DH10" s="622"/>
      <c r="DI10" s="622"/>
      <c r="DJ10" s="622"/>
      <c r="DK10" s="622"/>
      <c r="DL10" s="622"/>
      <c r="DM10" s="622"/>
      <c r="DN10" s="622"/>
      <c r="DO10" s="622"/>
      <c r="DP10" s="623"/>
      <c r="DQ10" s="627">
        <v>8850</v>
      </c>
      <c r="DR10" s="622"/>
      <c r="DS10" s="622"/>
      <c r="DT10" s="622"/>
      <c r="DU10" s="622"/>
      <c r="DV10" s="622"/>
      <c r="DW10" s="622"/>
      <c r="DX10" s="622"/>
      <c r="DY10" s="622"/>
      <c r="DZ10" s="622"/>
      <c r="EA10" s="622"/>
      <c r="EB10" s="622"/>
      <c r="EC10" s="658"/>
    </row>
    <row r="11" spans="2:143" ht="11.25" customHeight="1" x14ac:dyDescent="0.15">
      <c r="B11" s="618" t="s">
        <v>250</v>
      </c>
      <c r="C11" s="619"/>
      <c r="D11" s="619"/>
      <c r="E11" s="619"/>
      <c r="F11" s="619"/>
      <c r="G11" s="619"/>
      <c r="H11" s="619"/>
      <c r="I11" s="619"/>
      <c r="J11" s="619"/>
      <c r="K11" s="619"/>
      <c r="L11" s="619"/>
      <c r="M11" s="619"/>
      <c r="N11" s="619"/>
      <c r="O11" s="619"/>
      <c r="P11" s="619"/>
      <c r="Q11" s="620"/>
      <c r="R11" s="621">
        <v>462034</v>
      </c>
      <c r="S11" s="622"/>
      <c r="T11" s="622"/>
      <c r="U11" s="622"/>
      <c r="V11" s="622"/>
      <c r="W11" s="622"/>
      <c r="X11" s="622"/>
      <c r="Y11" s="623"/>
      <c r="Z11" s="624">
        <v>3.5</v>
      </c>
      <c r="AA11" s="625"/>
      <c r="AB11" s="625"/>
      <c r="AC11" s="626"/>
      <c r="AD11" s="627">
        <v>462034</v>
      </c>
      <c r="AE11" s="622"/>
      <c r="AF11" s="622"/>
      <c r="AG11" s="622"/>
      <c r="AH11" s="622"/>
      <c r="AI11" s="622"/>
      <c r="AJ11" s="622"/>
      <c r="AK11" s="623"/>
      <c r="AL11" s="624">
        <v>5.7</v>
      </c>
      <c r="AM11" s="625"/>
      <c r="AN11" s="625"/>
      <c r="AO11" s="661"/>
      <c r="AP11" s="618" t="s">
        <v>251</v>
      </c>
      <c r="AQ11" s="619"/>
      <c r="AR11" s="619"/>
      <c r="AS11" s="619"/>
      <c r="AT11" s="619"/>
      <c r="AU11" s="619"/>
      <c r="AV11" s="619"/>
      <c r="AW11" s="619"/>
      <c r="AX11" s="619"/>
      <c r="AY11" s="619"/>
      <c r="AZ11" s="619"/>
      <c r="BA11" s="619"/>
      <c r="BB11" s="619"/>
      <c r="BC11" s="619"/>
      <c r="BD11" s="619"/>
      <c r="BE11" s="619"/>
      <c r="BF11" s="620"/>
      <c r="BG11" s="621">
        <v>27676</v>
      </c>
      <c r="BH11" s="622"/>
      <c r="BI11" s="622"/>
      <c r="BJ11" s="622"/>
      <c r="BK11" s="622"/>
      <c r="BL11" s="622"/>
      <c r="BM11" s="622"/>
      <c r="BN11" s="623"/>
      <c r="BO11" s="659">
        <v>1.9</v>
      </c>
      <c r="BP11" s="659"/>
      <c r="BQ11" s="659"/>
      <c r="BR11" s="659"/>
      <c r="BS11" s="660" t="s">
        <v>176</v>
      </c>
      <c r="BT11" s="660"/>
      <c r="BU11" s="660"/>
      <c r="BV11" s="660"/>
      <c r="BW11" s="660"/>
      <c r="BX11" s="660"/>
      <c r="BY11" s="660"/>
      <c r="BZ11" s="660"/>
      <c r="CA11" s="660"/>
      <c r="CB11" s="700"/>
      <c r="CD11" s="618" t="s">
        <v>252</v>
      </c>
      <c r="CE11" s="619"/>
      <c r="CF11" s="619"/>
      <c r="CG11" s="619"/>
      <c r="CH11" s="619"/>
      <c r="CI11" s="619"/>
      <c r="CJ11" s="619"/>
      <c r="CK11" s="619"/>
      <c r="CL11" s="619"/>
      <c r="CM11" s="619"/>
      <c r="CN11" s="619"/>
      <c r="CO11" s="619"/>
      <c r="CP11" s="619"/>
      <c r="CQ11" s="620"/>
      <c r="CR11" s="621">
        <v>1259715</v>
      </c>
      <c r="CS11" s="622"/>
      <c r="CT11" s="622"/>
      <c r="CU11" s="622"/>
      <c r="CV11" s="622"/>
      <c r="CW11" s="622"/>
      <c r="CX11" s="622"/>
      <c r="CY11" s="623"/>
      <c r="CZ11" s="659">
        <v>9.9</v>
      </c>
      <c r="DA11" s="659"/>
      <c r="DB11" s="659"/>
      <c r="DC11" s="659"/>
      <c r="DD11" s="627">
        <v>507831</v>
      </c>
      <c r="DE11" s="622"/>
      <c r="DF11" s="622"/>
      <c r="DG11" s="622"/>
      <c r="DH11" s="622"/>
      <c r="DI11" s="622"/>
      <c r="DJ11" s="622"/>
      <c r="DK11" s="622"/>
      <c r="DL11" s="622"/>
      <c r="DM11" s="622"/>
      <c r="DN11" s="622"/>
      <c r="DO11" s="622"/>
      <c r="DP11" s="623"/>
      <c r="DQ11" s="627">
        <v>427963</v>
      </c>
      <c r="DR11" s="622"/>
      <c r="DS11" s="622"/>
      <c r="DT11" s="622"/>
      <c r="DU11" s="622"/>
      <c r="DV11" s="622"/>
      <c r="DW11" s="622"/>
      <c r="DX11" s="622"/>
      <c r="DY11" s="622"/>
      <c r="DZ11" s="622"/>
      <c r="EA11" s="622"/>
      <c r="EB11" s="622"/>
      <c r="EC11" s="658"/>
    </row>
    <row r="12" spans="2:143" ht="11.25" customHeight="1" x14ac:dyDescent="0.15">
      <c r="B12" s="618" t="s">
        <v>253</v>
      </c>
      <c r="C12" s="619"/>
      <c r="D12" s="619"/>
      <c r="E12" s="619"/>
      <c r="F12" s="619"/>
      <c r="G12" s="619"/>
      <c r="H12" s="619"/>
      <c r="I12" s="619"/>
      <c r="J12" s="619"/>
      <c r="K12" s="619"/>
      <c r="L12" s="619"/>
      <c r="M12" s="619"/>
      <c r="N12" s="619"/>
      <c r="O12" s="619"/>
      <c r="P12" s="619"/>
      <c r="Q12" s="620"/>
      <c r="R12" s="621" t="s">
        <v>176</v>
      </c>
      <c r="S12" s="622"/>
      <c r="T12" s="622"/>
      <c r="U12" s="622"/>
      <c r="V12" s="622"/>
      <c r="W12" s="622"/>
      <c r="X12" s="622"/>
      <c r="Y12" s="623"/>
      <c r="Z12" s="659" t="s">
        <v>176</v>
      </c>
      <c r="AA12" s="659"/>
      <c r="AB12" s="659"/>
      <c r="AC12" s="659"/>
      <c r="AD12" s="660" t="s">
        <v>176</v>
      </c>
      <c r="AE12" s="660"/>
      <c r="AF12" s="660"/>
      <c r="AG12" s="660"/>
      <c r="AH12" s="660"/>
      <c r="AI12" s="660"/>
      <c r="AJ12" s="660"/>
      <c r="AK12" s="660"/>
      <c r="AL12" s="624" t="s">
        <v>176</v>
      </c>
      <c r="AM12" s="625"/>
      <c r="AN12" s="625"/>
      <c r="AO12" s="661"/>
      <c r="AP12" s="618" t="s">
        <v>254</v>
      </c>
      <c r="AQ12" s="619"/>
      <c r="AR12" s="619"/>
      <c r="AS12" s="619"/>
      <c r="AT12" s="619"/>
      <c r="AU12" s="619"/>
      <c r="AV12" s="619"/>
      <c r="AW12" s="619"/>
      <c r="AX12" s="619"/>
      <c r="AY12" s="619"/>
      <c r="AZ12" s="619"/>
      <c r="BA12" s="619"/>
      <c r="BB12" s="619"/>
      <c r="BC12" s="619"/>
      <c r="BD12" s="619"/>
      <c r="BE12" s="619"/>
      <c r="BF12" s="620"/>
      <c r="BG12" s="621">
        <v>672816</v>
      </c>
      <c r="BH12" s="622"/>
      <c r="BI12" s="622"/>
      <c r="BJ12" s="622"/>
      <c r="BK12" s="622"/>
      <c r="BL12" s="622"/>
      <c r="BM12" s="622"/>
      <c r="BN12" s="623"/>
      <c r="BO12" s="659">
        <v>45</v>
      </c>
      <c r="BP12" s="659"/>
      <c r="BQ12" s="659"/>
      <c r="BR12" s="659"/>
      <c r="BS12" s="660" t="s">
        <v>176</v>
      </c>
      <c r="BT12" s="660"/>
      <c r="BU12" s="660"/>
      <c r="BV12" s="660"/>
      <c r="BW12" s="660"/>
      <c r="BX12" s="660"/>
      <c r="BY12" s="660"/>
      <c r="BZ12" s="660"/>
      <c r="CA12" s="660"/>
      <c r="CB12" s="700"/>
      <c r="CD12" s="618" t="s">
        <v>255</v>
      </c>
      <c r="CE12" s="619"/>
      <c r="CF12" s="619"/>
      <c r="CG12" s="619"/>
      <c r="CH12" s="619"/>
      <c r="CI12" s="619"/>
      <c r="CJ12" s="619"/>
      <c r="CK12" s="619"/>
      <c r="CL12" s="619"/>
      <c r="CM12" s="619"/>
      <c r="CN12" s="619"/>
      <c r="CO12" s="619"/>
      <c r="CP12" s="619"/>
      <c r="CQ12" s="620"/>
      <c r="CR12" s="621">
        <v>737498</v>
      </c>
      <c r="CS12" s="622"/>
      <c r="CT12" s="622"/>
      <c r="CU12" s="622"/>
      <c r="CV12" s="622"/>
      <c r="CW12" s="622"/>
      <c r="CX12" s="622"/>
      <c r="CY12" s="623"/>
      <c r="CZ12" s="659">
        <v>5.8</v>
      </c>
      <c r="DA12" s="659"/>
      <c r="DB12" s="659"/>
      <c r="DC12" s="659"/>
      <c r="DD12" s="627">
        <v>81512</v>
      </c>
      <c r="DE12" s="622"/>
      <c r="DF12" s="622"/>
      <c r="DG12" s="622"/>
      <c r="DH12" s="622"/>
      <c r="DI12" s="622"/>
      <c r="DJ12" s="622"/>
      <c r="DK12" s="622"/>
      <c r="DL12" s="622"/>
      <c r="DM12" s="622"/>
      <c r="DN12" s="622"/>
      <c r="DO12" s="622"/>
      <c r="DP12" s="623"/>
      <c r="DQ12" s="627">
        <v>555593</v>
      </c>
      <c r="DR12" s="622"/>
      <c r="DS12" s="622"/>
      <c r="DT12" s="622"/>
      <c r="DU12" s="622"/>
      <c r="DV12" s="622"/>
      <c r="DW12" s="622"/>
      <c r="DX12" s="622"/>
      <c r="DY12" s="622"/>
      <c r="DZ12" s="622"/>
      <c r="EA12" s="622"/>
      <c r="EB12" s="622"/>
      <c r="EC12" s="658"/>
    </row>
    <row r="13" spans="2:143" ht="11.25" customHeight="1" x14ac:dyDescent="0.15">
      <c r="B13" s="618" t="s">
        <v>256</v>
      </c>
      <c r="C13" s="619"/>
      <c r="D13" s="619"/>
      <c r="E13" s="619"/>
      <c r="F13" s="619"/>
      <c r="G13" s="619"/>
      <c r="H13" s="619"/>
      <c r="I13" s="619"/>
      <c r="J13" s="619"/>
      <c r="K13" s="619"/>
      <c r="L13" s="619"/>
      <c r="M13" s="619"/>
      <c r="N13" s="619"/>
      <c r="O13" s="619"/>
      <c r="P13" s="619"/>
      <c r="Q13" s="620"/>
      <c r="R13" s="621" t="s">
        <v>176</v>
      </c>
      <c r="S13" s="622"/>
      <c r="T13" s="622"/>
      <c r="U13" s="622"/>
      <c r="V13" s="622"/>
      <c r="W13" s="622"/>
      <c r="X13" s="622"/>
      <c r="Y13" s="623"/>
      <c r="Z13" s="659" t="s">
        <v>176</v>
      </c>
      <c r="AA13" s="659"/>
      <c r="AB13" s="659"/>
      <c r="AC13" s="659"/>
      <c r="AD13" s="660" t="s">
        <v>176</v>
      </c>
      <c r="AE13" s="660"/>
      <c r="AF13" s="660"/>
      <c r="AG13" s="660"/>
      <c r="AH13" s="660"/>
      <c r="AI13" s="660"/>
      <c r="AJ13" s="660"/>
      <c r="AK13" s="660"/>
      <c r="AL13" s="624" t="s">
        <v>176</v>
      </c>
      <c r="AM13" s="625"/>
      <c r="AN13" s="625"/>
      <c r="AO13" s="661"/>
      <c r="AP13" s="618" t="s">
        <v>257</v>
      </c>
      <c r="AQ13" s="619"/>
      <c r="AR13" s="619"/>
      <c r="AS13" s="619"/>
      <c r="AT13" s="619"/>
      <c r="AU13" s="619"/>
      <c r="AV13" s="619"/>
      <c r="AW13" s="619"/>
      <c r="AX13" s="619"/>
      <c r="AY13" s="619"/>
      <c r="AZ13" s="619"/>
      <c r="BA13" s="619"/>
      <c r="BB13" s="619"/>
      <c r="BC13" s="619"/>
      <c r="BD13" s="619"/>
      <c r="BE13" s="619"/>
      <c r="BF13" s="620"/>
      <c r="BG13" s="621">
        <v>665769</v>
      </c>
      <c r="BH13" s="622"/>
      <c r="BI13" s="622"/>
      <c r="BJ13" s="622"/>
      <c r="BK13" s="622"/>
      <c r="BL13" s="622"/>
      <c r="BM13" s="622"/>
      <c r="BN13" s="623"/>
      <c r="BO13" s="659">
        <v>44.5</v>
      </c>
      <c r="BP13" s="659"/>
      <c r="BQ13" s="659"/>
      <c r="BR13" s="659"/>
      <c r="BS13" s="660" t="s">
        <v>176</v>
      </c>
      <c r="BT13" s="660"/>
      <c r="BU13" s="660"/>
      <c r="BV13" s="660"/>
      <c r="BW13" s="660"/>
      <c r="BX13" s="660"/>
      <c r="BY13" s="660"/>
      <c r="BZ13" s="660"/>
      <c r="CA13" s="660"/>
      <c r="CB13" s="700"/>
      <c r="CD13" s="618" t="s">
        <v>258</v>
      </c>
      <c r="CE13" s="619"/>
      <c r="CF13" s="619"/>
      <c r="CG13" s="619"/>
      <c r="CH13" s="619"/>
      <c r="CI13" s="619"/>
      <c r="CJ13" s="619"/>
      <c r="CK13" s="619"/>
      <c r="CL13" s="619"/>
      <c r="CM13" s="619"/>
      <c r="CN13" s="619"/>
      <c r="CO13" s="619"/>
      <c r="CP13" s="619"/>
      <c r="CQ13" s="620"/>
      <c r="CR13" s="621">
        <v>1626720</v>
      </c>
      <c r="CS13" s="622"/>
      <c r="CT13" s="622"/>
      <c r="CU13" s="622"/>
      <c r="CV13" s="622"/>
      <c r="CW13" s="622"/>
      <c r="CX13" s="622"/>
      <c r="CY13" s="623"/>
      <c r="CZ13" s="659">
        <v>12.7</v>
      </c>
      <c r="DA13" s="659"/>
      <c r="DB13" s="659"/>
      <c r="DC13" s="659"/>
      <c r="DD13" s="627">
        <v>934830</v>
      </c>
      <c r="DE13" s="622"/>
      <c r="DF13" s="622"/>
      <c r="DG13" s="622"/>
      <c r="DH13" s="622"/>
      <c r="DI13" s="622"/>
      <c r="DJ13" s="622"/>
      <c r="DK13" s="622"/>
      <c r="DL13" s="622"/>
      <c r="DM13" s="622"/>
      <c r="DN13" s="622"/>
      <c r="DO13" s="622"/>
      <c r="DP13" s="623"/>
      <c r="DQ13" s="627">
        <v>854371</v>
      </c>
      <c r="DR13" s="622"/>
      <c r="DS13" s="622"/>
      <c r="DT13" s="622"/>
      <c r="DU13" s="622"/>
      <c r="DV13" s="622"/>
      <c r="DW13" s="622"/>
      <c r="DX13" s="622"/>
      <c r="DY13" s="622"/>
      <c r="DZ13" s="622"/>
      <c r="EA13" s="622"/>
      <c r="EB13" s="622"/>
      <c r="EC13" s="658"/>
    </row>
    <row r="14" spans="2:143" ht="11.25" customHeight="1" x14ac:dyDescent="0.15">
      <c r="B14" s="618" t="s">
        <v>259</v>
      </c>
      <c r="C14" s="619"/>
      <c r="D14" s="619"/>
      <c r="E14" s="619"/>
      <c r="F14" s="619"/>
      <c r="G14" s="619"/>
      <c r="H14" s="619"/>
      <c r="I14" s="619"/>
      <c r="J14" s="619"/>
      <c r="K14" s="619"/>
      <c r="L14" s="619"/>
      <c r="M14" s="619"/>
      <c r="N14" s="619"/>
      <c r="O14" s="619"/>
      <c r="P14" s="619"/>
      <c r="Q14" s="620"/>
      <c r="R14" s="621">
        <v>186</v>
      </c>
      <c r="S14" s="622"/>
      <c r="T14" s="622"/>
      <c r="U14" s="622"/>
      <c r="V14" s="622"/>
      <c r="W14" s="622"/>
      <c r="X14" s="622"/>
      <c r="Y14" s="623"/>
      <c r="Z14" s="659">
        <v>0</v>
      </c>
      <c r="AA14" s="659"/>
      <c r="AB14" s="659"/>
      <c r="AC14" s="659"/>
      <c r="AD14" s="660">
        <v>186</v>
      </c>
      <c r="AE14" s="660"/>
      <c r="AF14" s="660"/>
      <c r="AG14" s="660"/>
      <c r="AH14" s="660"/>
      <c r="AI14" s="660"/>
      <c r="AJ14" s="660"/>
      <c r="AK14" s="660"/>
      <c r="AL14" s="624">
        <v>0</v>
      </c>
      <c r="AM14" s="625"/>
      <c r="AN14" s="625"/>
      <c r="AO14" s="661"/>
      <c r="AP14" s="618" t="s">
        <v>260</v>
      </c>
      <c r="AQ14" s="619"/>
      <c r="AR14" s="619"/>
      <c r="AS14" s="619"/>
      <c r="AT14" s="619"/>
      <c r="AU14" s="619"/>
      <c r="AV14" s="619"/>
      <c r="AW14" s="619"/>
      <c r="AX14" s="619"/>
      <c r="AY14" s="619"/>
      <c r="AZ14" s="619"/>
      <c r="BA14" s="619"/>
      <c r="BB14" s="619"/>
      <c r="BC14" s="619"/>
      <c r="BD14" s="619"/>
      <c r="BE14" s="619"/>
      <c r="BF14" s="620"/>
      <c r="BG14" s="621">
        <v>84028</v>
      </c>
      <c r="BH14" s="622"/>
      <c r="BI14" s="622"/>
      <c r="BJ14" s="622"/>
      <c r="BK14" s="622"/>
      <c r="BL14" s="622"/>
      <c r="BM14" s="622"/>
      <c r="BN14" s="623"/>
      <c r="BO14" s="659">
        <v>5.6</v>
      </c>
      <c r="BP14" s="659"/>
      <c r="BQ14" s="659"/>
      <c r="BR14" s="659"/>
      <c r="BS14" s="660" t="s">
        <v>176</v>
      </c>
      <c r="BT14" s="660"/>
      <c r="BU14" s="660"/>
      <c r="BV14" s="660"/>
      <c r="BW14" s="660"/>
      <c r="BX14" s="660"/>
      <c r="BY14" s="660"/>
      <c r="BZ14" s="660"/>
      <c r="CA14" s="660"/>
      <c r="CB14" s="700"/>
      <c r="CD14" s="618" t="s">
        <v>261</v>
      </c>
      <c r="CE14" s="619"/>
      <c r="CF14" s="619"/>
      <c r="CG14" s="619"/>
      <c r="CH14" s="619"/>
      <c r="CI14" s="619"/>
      <c r="CJ14" s="619"/>
      <c r="CK14" s="619"/>
      <c r="CL14" s="619"/>
      <c r="CM14" s="619"/>
      <c r="CN14" s="619"/>
      <c r="CO14" s="619"/>
      <c r="CP14" s="619"/>
      <c r="CQ14" s="620"/>
      <c r="CR14" s="621">
        <v>514791</v>
      </c>
      <c r="CS14" s="622"/>
      <c r="CT14" s="622"/>
      <c r="CU14" s="622"/>
      <c r="CV14" s="622"/>
      <c r="CW14" s="622"/>
      <c r="CX14" s="622"/>
      <c r="CY14" s="623"/>
      <c r="CZ14" s="659">
        <v>4</v>
      </c>
      <c r="DA14" s="659"/>
      <c r="DB14" s="659"/>
      <c r="DC14" s="659"/>
      <c r="DD14" s="627">
        <v>21483</v>
      </c>
      <c r="DE14" s="622"/>
      <c r="DF14" s="622"/>
      <c r="DG14" s="622"/>
      <c r="DH14" s="622"/>
      <c r="DI14" s="622"/>
      <c r="DJ14" s="622"/>
      <c r="DK14" s="622"/>
      <c r="DL14" s="622"/>
      <c r="DM14" s="622"/>
      <c r="DN14" s="622"/>
      <c r="DO14" s="622"/>
      <c r="DP14" s="623"/>
      <c r="DQ14" s="627">
        <v>484320</v>
      </c>
      <c r="DR14" s="622"/>
      <c r="DS14" s="622"/>
      <c r="DT14" s="622"/>
      <c r="DU14" s="622"/>
      <c r="DV14" s="622"/>
      <c r="DW14" s="622"/>
      <c r="DX14" s="622"/>
      <c r="DY14" s="622"/>
      <c r="DZ14" s="622"/>
      <c r="EA14" s="622"/>
      <c r="EB14" s="622"/>
      <c r="EC14" s="658"/>
    </row>
    <row r="15" spans="2:143" ht="11.25" customHeight="1" x14ac:dyDescent="0.15">
      <c r="B15" s="618" t="s">
        <v>262</v>
      </c>
      <c r="C15" s="619"/>
      <c r="D15" s="619"/>
      <c r="E15" s="619"/>
      <c r="F15" s="619"/>
      <c r="G15" s="619"/>
      <c r="H15" s="619"/>
      <c r="I15" s="619"/>
      <c r="J15" s="619"/>
      <c r="K15" s="619"/>
      <c r="L15" s="619"/>
      <c r="M15" s="619"/>
      <c r="N15" s="619"/>
      <c r="O15" s="619"/>
      <c r="P15" s="619"/>
      <c r="Q15" s="620"/>
      <c r="R15" s="621" t="s">
        <v>176</v>
      </c>
      <c r="S15" s="622"/>
      <c r="T15" s="622"/>
      <c r="U15" s="622"/>
      <c r="V15" s="622"/>
      <c r="W15" s="622"/>
      <c r="X15" s="622"/>
      <c r="Y15" s="623"/>
      <c r="Z15" s="659" t="s">
        <v>176</v>
      </c>
      <c r="AA15" s="659"/>
      <c r="AB15" s="659"/>
      <c r="AC15" s="659"/>
      <c r="AD15" s="660" t="s">
        <v>176</v>
      </c>
      <c r="AE15" s="660"/>
      <c r="AF15" s="660"/>
      <c r="AG15" s="660"/>
      <c r="AH15" s="660"/>
      <c r="AI15" s="660"/>
      <c r="AJ15" s="660"/>
      <c r="AK15" s="660"/>
      <c r="AL15" s="624" t="s">
        <v>176</v>
      </c>
      <c r="AM15" s="625"/>
      <c r="AN15" s="625"/>
      <c r="AO15" s="661"/>
      <c r="AP15" s="618" t="s">
        <v>263</v>
      </c>
      <c r="AQ15" s="619"/>
      <c r="AR15" s="619"/>
      <c r="AS15" s="619"/>
      <c r="AT15" s="619"/>
      <c r="AU15" s="619"/>
      <c r="AV15" s="619"/>
      <c r="AW15" s="619"/>
      <c r="AX15" s="619"/>
      <c r="AY15" s="619"/>
      <c r="AZ15" s="619"/>
      <c r="BA15" s="619"/>
      <c r="BB15" s="619"/>
      <c r="BC15" s="619"/>
      <c r="BD15" s="619"/>
      <c r="BE15" s="619"/>
      <c r="BF15" s="620"/>
      <c r="BG15" s="621">
        <v>114326</v>
      </c>
      <c r="BH15" s="622"/>
      <c r="BI15" s="622"/>
      <c r="BJ15" s="622"/>
      <c r="BK15" s="622"/>
      <c r="BL15" s="622"/>
      <c r="BM15" s="622"/>
      <c r="BN15" s="623"/>
      <c r="BO15" s="659">
        <v>7.6</v>
      </c>
      <c r="BP15" s="659"/>
      <c r="BQ15" s="659"/>
      <c r="BR15" s="659"/>
      <c r="BS15" s="660" t="s">
        <v>176</v>
      </c>
      <c r="BT15" s="660"/>
      <c r="BU15" s="660"/>
      <c r="BV15" s="660"/>
      <c r="BW15" s="660"/>
      <c r="BX15" s="660"/>
      <c r="BY15" s="660"/>
      <c r="BZ15" s="660"/>
      <c r="CA15" s="660"/>
      <c r="CB15" s="700"/>
      <c r="CD15" s="618" t="s">
        <v>264</v>
      </c>
      <c r="CE15" s="619"/>
      <c r="CF15" s="619"/>
      <c r="CG15" s="619"/>
      <c r="CH15" s="619"/>
      <c r="CI15" s="619"/>
      <c r="CJ15" s="619"/>
      <c r="CK15" s="619"/>
      <c r="CL15" s="619"/>
      <c r="CM15" s="619"/>
      <c r="CN15" s="619"/>
      <c r="CO15" s="619"/>
      <c r="CP15" s="619"/>
      <c r="CQ15" s="620"/>
      <c r="CR15" s="621">
        <v>1361076</v>
      </c>
      <c r="CS15" s="622"/>
      <c r="CT15" s="622"/>
      <c r="CU15" s="622"/>
      <c r="CV15" s="622"/>
      <c r="CW15" s="622"/>
      <c r="CX15" s="622"/>
      <c r="CY15" s="623"/>
      <c r="CZ15" s="659">
        <v>10.7</v>
      </c>
      <c r="DA15" s="659"/>
      <c r="DB15" s="659"/>
      <c r="DC15" s="659"/>
      <c r="DD15" s="627">
        <v>205805</v>
      </c>
      <c r="DE15" s="622"/>
      <c r="DF15" s="622"/>
      <c r="DG15" s="622"/>
      <c r="DH15" s="622"/>
      <c r="DI15" s="622"/>
      <c r="DJ15" s="622"/>
      <c r="DK15" s="622"/>
      <c r="DL15" s="622"/>
      <c r="DM15" s="622"/>
      <c r="DN15" s="622"/>
      <c r="DO15" s="622"/>
      <c r="DP15" s="623"/>
      <c r="DQ15" s="627">
        <v>1163918</v>
      </c>
      <c r="DR15" s="622"/>
      <c r="DS15" s="622"/>
      <c r="DT15" s="622"/>
      <c r="DU15" s="622"/>
      <c r="DV15" s="622"/>
      <c r="DW15" s="622"/>
      <c r="DX15" s="622"/>
      <c r="DY15" s="622"/>
      <c r="DZ15" s="622"/>
      <c r="EA15" s="622"/>
      <c r="EB15" s="622"/>
      <c r="EC15" s="658"/>
    </row>
    <row r="16" spans="2:143" ht="11.25" customHeight="1" x14ac:dyDescent="0.15">
      <c r="B16" s="618" t="s">
        <v>265</v>
      </c>
      <c r="C16" s="619"/>
      <c r="D16" s="619"/>
      <c r="E16" s="619"/>
      <c r="F16" s="619"/>
      <c r="G16" s="619"/>
      <c r="H16" s="619"/>
      <c r="I16" s="619"/>
      <c r="J16" s="619"/>
      <c r="K16" s="619"/>
      <c r="L16" s="619"/>
      <c r="M16" s="619"/>
      <c r="N16" s="619"/>
      <c r="O16" s="619"/>
      <c r="P16" s="619"/>
      <c r="Q16" s="620"/>
      <c r="R16" s="621">
        <v>16124</v>
      </c>
      <c r="S16" s="622"/>
      <c r="T16" s="622"/>
      <c r="U16" s="622"/>
      <c r="V16" s="622"/>
      <c r="W16" s="622"/>
      <c r="X16" s="622"/>
      <c r="Y16" s="623"/>
      <c r="Z16" s="659">
        <v>0.1</v>
      </c>
      <c r="AA16" s="659"/>
      <c r="AB16" s="659"/>
      <c r="AC16" s="659"/>
      <c r="AD16" s="660">
        <v>16124</v>
      </c>
      <c r="AE16" s="660"/>
      <c r="AF16" s="660"/>
      <c r="AG16" s="660"/>
      <c r="AH16" s="660"/>
      <c r="AI16" s="660"/>
      <c r="AJ16" s="660"/>
      <c r="AK16" s="660"/>
      <c r="AL16" s="624">
        <v>0.2</v>
      </c>
      <c r="AM16" s="625"/>
      <c r="AN16" s="625"/>
      <c r="AO16" s="661"/>
      <c r="AP16" s="618" t="s">
        <v>266</v>
      </c>
      <c r="AQ16" s="619"/>
      <c r="AR16" s="619"/>
      <c r="AS16" s="619"/>
      <c r="AT16" s="619"/>
      <c r="AU16" s="619"/>
      <c r="AV16" s="619"/>
      <c r="AW16" s="619"/>
      <c r="AX16" s="619"/>
      <c r="AY16" s="619"/>
      <c r="AZ16" s="619"/>
      <c r="BA16" s="619"/>
      <c r="BB16" s="619"/>
      <c r="BC16" s="619"/>
      <c r="BD16" s="619"/>
      <c r="BE16" s="619"/>
      <c r="BF16" s="620"/>
      <c r="BG16" s="621" t="s">
        <v>176</v>
      </c>
      <c r="BH16" s="622"/>
      <c r="BI16" s="622"/>
      <c r="BJ16" s="622"/>
      <c r="BK16" s="622"/>
      <c r="BL16" s="622"/>
      <c r="BM16" s="622"/>
      <c r="BN16" s="623"/>
      <c r="BO16" s="659" t="s">
        <v>176</v>
      </c>
      <c r="BP16" s="659"/>
      <c r="BQ16" s="659"/>
      <c r="BR16" s="659"/>
      <c r="BS16" s="660" t="s">
        <v>176</v>
      </c>
      <c r="BT16" s="660"/>
      <c r="BU16" s="660"/>
      <c r="BV16" s="660"/>
      <c r="BW16" s="660"/>
      <c r="BX16" s="660"/>
      <c r="BY16" s="660"/>
      <c r="BZ16" s="660"/>
      <c r="CA16" s="660"/>
      <c r="CB16" s="700"/>
      <c r="CD16" s="618" t="s">
        <v>267</v>
      </c>
      <c r="CE16" s="619"/>
      <c r="CF16" s="619"/>
      <c r="CG16" s="619"/>
      <c r="CH16" s="619"/>
      <c r="CI16" s="619"/>
      <c r="CJ16" s="619"/>
      <c r="CK16" s="619"/>
      <c r="CL16" s="619"/>
      <c r="CM16" s="619"/>
      <c r="CN16" s="619"/>
      <c r="CO16" s="619"/>
      <c r="CP16" s="619"/>
      <c r="CQ16" s="620"/>
      <c r="CR16" s="621">
        <v>1738</v>
      </c>
      <c r="CS16" s="622"/>
      <c r="CT16" s="622"/>
      <c r="CU16" s="622"/>
      <c r="CV16" s="622"/>
      <c r="CW16" s="622"/>
      <c r="CX16" s="622"/>
      <c r="CY16" s="623"/>
      <c r="CZ16" s="659">
        <v>0</v>
      </c>
      <c r="DA16" s="659"/>
      <c r="DB16" s="659"/>
      <c r="DC16" s="659"/>
      <c r="DD16" s="627" t="s">
        <v>268</v>
      </c>
      <c r="DE16" s="622"/>
      <c r="DF16" s="622"/>
      <c r="DG16" s="622"/>
      <c r="DH16" s="622"/>
      <c r="DI16" s="622"/>
      <c r="DJ16" s="622"/>
      <c r="DK16" s="622"/>
      <c r="DL16" s="622"/>
      <c r="DM16" s="622"/>
      <c r="DN16" s="622"/>
      <c r="DO16" s="622"/>
      <c r="DP16" s="623"/>
      <c r="DQ16" s="627">
        <v>1738</v>
      </c>
      <c r="DR16" s="622"/>
      <c r="DS16" s="622"/>
      <c r="DT16" s="622"/>
      <c r="DU16" s="622"/>
      <c r="DV16" s="622"/>
      <c r="DW16" s="622"/>
      <c r="DX16" s="622"/>
      <c r="DY16" s="622"/>
      <c r="DZ16" s="622"/>
      <c r="EA16" s="622"/>
      <c r="EB16" s="622"/>
      <c r="EC16" s="658"/>
    </row>
    <row r="17" spans="2:133" ht="11.25" customHeight="1" x14ac:dyDescent="0.15">
      <c r="B17" s="618" t="s">
        <v>269</v>
      </c>
      <c r="C17" s="619"/>
      <c r="D17" s="619"/>
      <c r="E17" s="619"/>
      <c r="F17" s="619"/>
      <c r="G17" s="619"/>
      <c r="H17" s="619"/>
      <c r="I17" s="619"/>
      <c r="J17" s="619"/>
      <c r="K17" s="619"/>
      <c r="L17" s="619"/>
      <c r="M17" s="619"/>
      <c r="N17" s="619"/>
      <c r="O17" s="619"/>
      <c r="P17" s="619"/>
      <c r="Q17" s="620"/>
      <c r="R17" s="621">
        <v>19783</v>
      </c>
      <c r="S17" s="622"/>
      <c r="T17" s="622"/>
      <c r="U17" s="622"/>
      <c r="V17" s="622"/>
      <c r="W17" s="622"/>
      <c r="X17" s="622"/>
      <c r="Y17" s="623"/>
      <c r="Z17" s="659">
        <v>0.1</v>
      </c>
      <c r="AA17" s="659"/>
      <c r="AB17" s="659"/>
      <c r="AC17" s="659"/>
      <c r="AD17" s="660">
        <v>19783</v>
      </c>
      <c r="AE17" s="660"/>
      <c r="AF17" s="660"/>
      <c r="AG17" s="660"/>
      <c r="AH17" s="660"/>
      <c r="AI17" s="660"/>
      <c r="AJ17" s="660"/>
      <c r="AK17" s="660"/>
      <c r="AL17" s="624">
        <v>0.2</v>
      </c>
      <c r="AM17" s="625"/>
      <c r="AN17" s="625"/>
      <c r="AO17" s="661"/>
      <c r="AP17" s="618" t="s">
        <v>270</v>
      </c>
      <c r="AQ17" s="619"/>
      <c r="AR17" s="619"/>
      <c r="AS17" s="619"/>
      <c r="AT17" s="619"/>
      <c r="AU17" s="619"/>
      <c r="AV17" s="619"/>
      <c r="AW17" s="619"/>
      <c r="AX17" s="619"/>
      <c r="AY17" s="619"/>
      <c r="AZ17" s="619"/>
      <c r="BA17" s="619"/>
      <c r="BB17" s="619"/>
      <c r="BC17" s="619"/>
      <c r="BD17" s="619"/>
      <c r="BE17" s="619"/>
      <c r="BF17" s="620"/>
      <c r="BG17" s="621" t="s">
        <v>176</v>
      </c>
      <c r="BH17" s="622"/>
      <c r="BI17" s="622"/>
      <c r="BJ17" s="622"/>
      <c r="BK17" s="622"/>
      <c r="BL17" s="622"/>
      <c r="BM17" s="622"/>
      <c r="BN17" s="623"/>
      <c r="BO17" s="659" t="s">
        <v>176</v>
      </c>
      <c r="BP17" s="659"/>
      <c r="BQ17" s="659"/>
      <c r="BR17" s="659"/>
      <c r="BS17" s="660" t="s">
        <v>176</v>
      </c>
      <c r="BT17" s="660"/>
      <c r="BU17" s="660"/>
      <c r="BV17" s="660"/>
      <c r="BW17" s="660"/>
      <c r="BX17" s="660"/>
      <c r="BY17" s="660"/>
      <c r="BZ17" s="660"/>
      <c r="CA17" s="660"/>
      <c r="CB17" s="700"/>
      <c r="CD17" s="618" t="s">
        <v>271</v>
      </c>
      <c r="CE17" s="619"/>
      <c r="CF17" s="619"/>
      <c r="CG17" s="619"/>
      <c r="CH17" s="619"/>
      <c r="CI17" s="619"/>
      <c r="CJ17" s="619"/>
      <c r="CK17" s="619"/>
      <c r="CL17" s="619"/>
      <c r="CM17" s="619"/>
      <c r="CN17" s="619"/>
      <c r="CO17" s="619"/>
      <c r="CP17" s="619"/>
      <c r="CQ17" s="620"/>
      <c r="CR17" s="621">
        <v>1322734</v>
      </c>
      <c r="CS17" s="622"/>
      <c r="CT17" s="622"/>
      <c r="CU17" s="622"/>
      <c r="CV17" s="622"/>
      <c r="CW17" s="622"/>
      <c r="CX17" s="622"/>
      <c r="CY17" s="623"/>
      <c r="CZ17" s="659">
        <v>10.4</v>
      </c>
      <c r="DA17" s="659"/>
      <c r="DB17" s="659"/>
      <c r="DC17" s="659"/>
      <c r="DD17" s="627" t="s">
        <v>176</v>
      </c>
      <c r="DE17" s="622"/>
      <c r="DF17" s="622"/>
      <c r="DG17" s="622"/>
      <c r="DH17" s="622"/>
      <c r="DI17" s="622"/>
      <c r="DJ17" s="622"/>
      <c r="DK17" s="622"/>
      <c r="DL17" s="622"/>
      <c r="DM17" s="622"/>
      <c r="DN17" s="622"/>
      <c r="DO17" s="622"/>
      <c r="DP17" s="623"/>
      <c r="DQ17" s="627">
        <v>1310371</v>
      </c>
      <c r="DR17" s="622"/>
      <c r="DS17" s="622"/>
      <c r="DT17" s="622"/>
      <c r="DU17" s="622"/>
      <c r="DV17" s="622"/>
      <c r="DW17" s="622"/>
      <c r="DX17" s="622"/>
      <c r="DY17" s="622"/>
      <c r="DZ17" s="622"/>
      <c r="EA17" s="622"/>
      <c r="EB17" s="622"/>
      <c r="EC17" s="658"/>
    </row>
    <row r="18" spans="2:133" ht="11.25" customHeight="1" x14ac:dyDescent="0.15">
      <c r="B18" s="618" t="s">
        <v>272</v>
      </c>
      <c r="C18" s="619"/>
      <c r="D18" s="619"/>
      <c r="E18" s="619"/>
      <c r="F18" s="619"/>
      <c r="G18" s="619"/>
      <c r="H18" s="619"/>
      <c r="I18" s="619"/>
      <c r="J18" s="619"/>
      <c r="K18" s="619"/>
      <c r="L18" s="619"/>
      <c r="M18" s="619"/>
      <c r="N18" s="619"/>
      <c r="O18" s="619"/>
      <c r="P18" s="619"/>
      <c r="Q18" s="620"/>
      <c r="R18" s="621">
        <v>14126</v>
      </c>
      <c r="S18" s="622"/>
      <c r="T18" s="622"/>
      <c r="U18" s="622"/>
      <c r="V18" s="622"/>
      <c r="W18" s="622"/>
      <c r="X18" s="622"/>
      <c r="Y18" s="623"/>
      <c r="Z18" s="659">
        <v>0.1</v>
      </c>
      <c r="AA18" s="659"/>
      <c r="AB18" s="659"/>
      <c r="AC18" s="659"/>
      <c r="AD18" s="660">
        <v>14126</v>
      </c>
      <c r="AE18" s="660"/>
      <c r="AF18" s="660"/>
      <c r="AG18" s="660"/>
      <c r="AH18" s="660"/>
      <c r="AI18" s="660"/>
      <c r="AJ18" s="660"/>
      <c r="AK18" s="660"/>
      <c r="AL18" s="624">
        <v>0.2</v>
      </c>
      <c r="AM18" s="625"/>
      <c r="AN18" s="625"/>
      <c r="AO18" s="661"/>
      <c r="AP18" s="618" t="s">
        <v>273</v>
      </c>
      <c r="AQ18" s="619"/>
      <c r="AR18" s="619"/>
      <c r="AS18" s="619"/>
      <c r="AT18" s="619"/>
      <c r="AU18" s="619"/>
      <c r="AV18" s="619"/>
      <c r="AW18" s="619"/>
      <c r="AX18" s="619"/>
      <c r="AY18" s="619"/>
      <c r="AZ18" s="619"/>
      <c r="BA18" s="619"/>
      <c r="BB18" s="619"/>
      <c r="BC18" s="619"/>
      <c r="BD18" s="619"/>
      <c r="BE18" s="619"/>
      <c r="BF18" s="620"/>
      <c r="BG18" s="621" t="s">
        <v>176</v>
      </c>
      <c r="BH18" s="622"/>
      <c r="BI18" s="622"/>
      <c r="BJ18" s="622"/>
      <c r="BK18" s="622"/>
      <c r="BL18" s="622"/>
      <c r="BM18" s="622"/>
      <c r="BN18" s="623"/>
      <c r="BO18" s="659" t="s">
        <v>176</v>
      </c>
      <c r="BP18" s="659"/>
      <c r="BQ18" s="659"/>
      <c r="BR18" s="659"/>
      <c r="BS18" s="660" t="s">
        <v>176</v>
      </c>
      <c r="BT18" s="660"/>
      <c r="BU18" s="660"/>
      <c r="BV18" s="660"/>
      <c r="BW18" s="660"/>
      <c r="BX18" s="660"/>
      <c r="BY18" s="660"/>
      <c r="BZ18" s="660"/>
      <c r="CA18" s="660"/>
      <c r="CB18" s="700"/>
      <c r="CD18" s="618" t="s">
        <v>274</v>
      </c>
      <c r="CE18" s="619"/>
      <c r="CF18" s="619"/>
      <c r="CG18" s="619"/>
      <c r="CH18" s="619"/>
      <c r="CI18" s="619"/>
      <c r="CJ18" s="619"/>
      <c r="CK18" s="619"/>
      <c r="CL18" s="619"/>
      <c r="CM18" s="619"/>
      <c r="CN18" s="619"/>
      <c r="CO18" s="619"/>
      <c r="CP18" s="619"/>
      <c r="CQ18" s="620"/>
      <c r="CR18" s="621" t="s">
        <v>268</v>
      </c>
      <c r="CS18" s="622"/>
      <c r="CT18" s="622"/>
      <c r="CU18" s="622"/>
      <c r="CV18" s="622"/>
      <c r="CW18" s="622"/>
      <c r="CX18" s="622"/>
      <c r="CY18" s="623"/>
      <c r="CZ18" s="659" t="s">
        <v>176</v>
      </c>
      <c r="DA18" s="659"/>
      <c r="DB18" s="659"/>
      <c r="DC18" s="659"/>
      <c r="DD18" s="627" t="s">
        <v>176</v>
      </c>
      <c r="DE18" s="622"/>
      <c r="DF18" s="622"/>
      <c r="DG18" s="622"/>
      <c r="DH18" s="622"/>
      <c r="DI18" s="622"/>
      <c r="DJ18" s="622"/>
      <c r="DK18" s="622"/>
      <c r="DL18" s="622"/>
      <c r="DM18" s="622"/>
      <c r="DN18" s="622"/>
      <c r="DO18" s="622"/>
      <c r="DP18" s="623"/>
      <c r="DQ18" s="627" t="s">
        <v>268</v>
      </c>
      <c r="DR18" s="622"/>
      <c r="DS18" s="622"/>
      <c r="DT18" s="622"/>
      <c r="DU18" s="622"/>
      <c r="DV18" s="622"/>
      <c r="DW18" s="622"/>
      <c r="DX18" s="622"/>
      <c r="DY18" s="622"/>
      <c r="DZ18" s="622"/>
      <c r="EA18" s="622"/>
      <c r="EB18" s="622"/>
      <c r="EC18" s="658"/>
    </row>
    <row r="19" spans="2:133" ht="11.25" customHeight="1" x14ac:dyDescent="0.15">
      <c r="B19" s="618" t="s">
        <v>275</v>
      </c>
      <c r="C19" s="619"/>
      <c r="D19" s="619"/>
      <c r="E19" s="619"/>
      <c r="F19" s="619"/>
      <c r="G19" s="619"/>
      <c r="H19" s="619"/>
      <c r="I19" s="619"/>
      <c r="J19" s="619"/>
      <c r="K19" s="619"/>
      <c r="L19" s="619"/>
      <c r="M19" s="619"/>
      <c r="N19" s="619"/>
      <c r="O19" s="619"/>
      <c r="P19" s="619"/>
      <c r="Q19" s="620"/>
      <c r="R19" s="621">
        <v>13481</v>
      </c>
      <c r="S19" s="622"/>
      <c r="T19" s="622"/>
      <c r="U19" s="622"/>
      <c r="V19" s="622"/>
      <c r="W19" s="622"/>
      <c r="X19" s="622"/>
      <c r="Y19" s="623"/>
      <c r="Z19" s="659">
        <v>0.1</v>
      </c>
      <c r="AA19" s="659"/>
      <c r="AB19" s="659"/>
      <c r="AC19" s="659"/>
      <c r="AD19" s="660">
        <v>13481</v>
      </c>
      <c r="AE19" s="660"/>
      <c r="AF19" s="660"/>
      <c r="AG19" s="660"/>
      <c r="AH19" s="660"/>
      <c r="AI19" s="660"/>
      <c r="AJ19" s="660"/>
      <c r="AK19" s="660"/>
      <c r="AL19" s="624">
        <v>0.2</v>
      </c>
      <c r="AM19" s="625"/>
      <c r="AN19" s="625"/>
      <c r="AO19" s="661"/>
      <c r="AP19" s="618" t="s">
        <v>276</v>
      </c>
      <c r="AQ19" s="619"/>
      <c r="AR19" s="619"/>
      <c r="AS19" s="619"/>
      <c r="AT19" s="619"/>
      <c r="AU19" s="619"/>
      <c r="AV19" s="619"/>
      <c r="AW19" s="619"/>
      <c r="AX19" s="619"/>
      <c r="AY19" s="619"/>
      <c r="AZ19" s="619"/>
      <c r="BA19" s="619"/>
      <c r="BB19" s="619"/>
      <c r="BC19" s="619"/>
      <c r="BD19" s="619"/>
      <c r="BE19" s="619"/>
      <c r="BF19" s="620"/>
      <c r="BG19" s="621">
        <v>672</v>
      </c>
      <c r="BH19" s="622"/>
      <c r="BI19" s="622"/>
      <c r="BJ19" s="622"/>
      <c r="BK19" s="622"/>
      <c r="BL19" s="622"/>
      <c r="BM19" s="622"/>
      <c r="BN19" s="623"/>
      <c r="BO19" s="659">
        <v>0</v>
      </c>
      <c r="BP19" s="659"/>
      <c r="BQ19" s="659"/>
      <c r="BR19" s="659"/>
      <c r="BS19" s="660" t="s">
        <v>176</v>
      </c>
      <c r="BT19" s="660"/>
      <c r="BU19" s="660"/>
      <c r="BV19" s="660"/>
      <c r="BW19" s="660"/>
      <c r="BX19" s="660"/>
      <c r="BY19" s="660"/>
      <c r="BZ19" s="660"/>
      <c r="CA19" s="660"/>
      <c r="CB19" s="700"/>
      <c r="CD19" s="618" t="s">
        <v>277</v>
      </c>
      <c r="CE19" s="619"/>
      <c r="CF19" s="619"/>
      <c r="CG19" s="619"/>
      <c r="CH19" s="619"/>
      <c r="CI19" s="619"/>
      <c r="CJ19" s="619"/>
      <c r="CK19" s="619"/>
      <c r="CL19" s="619"/>
      <c r="CM19" s="619"/>
      <c r="CN19" s="619"/>
      <c r="CO19" s="619"/>
      <c r="CP19" s="619"/>
      <c r="CQ19" s="620"/>
      <c r="CR19" s="621" t="s">
        <v>176</v>
      </c>
      <c r="CS19" s="622"/>
      <c r="CT19" s="622"/>
      <c r="CU19" s="622"/>
      <c r="CV19" s="622"/>
      <c r="CW19" s="622"/>
      <c r="CX19" s="622"/>
      <c r="CY19" s="623"/>
      <c r="CZ19" s="659" t="s">
        <v>176</v>
      </c>
      <c r="DA19" s="659"/>
      <c r="DB19" s="659"/>
      <c r="DC19" s="659"/>
      <c r="DD19" s="627" t="s">
        <v>176</v>
      </c>
      <c r="DE19" s="622"/>
      <c r="DF19" s="622"/>
      <c r="DG19" s="622"/>
      <c r="DH19" s="622"/>
      <c r="DI19" s="622"/>
      <c r="DJ19" s="622"/>
      <c r="DK19" s="622"/>
      <c r="DL19" s="622"/>
      <c r="DM19" s="622"/>
      <c r="DN19" s="622"/>
      <c r="DO19" s="622"/>
      <c r="DP19" s="623"/>
      <c r="DQ19" s="627" t="s">
        <v>176</v>
      </c>
      <c r="DR19" s="622"/>
      <c r="DS19" s="622"/>
      <c r="DT19" s="622"/>
      <c r="DU19" s="622"/>
      <c r="DV19" s="622"/>
      <c r="DW19" s="622"/>
      <c r="DX19" s="622"/>
      <c r="DY19" s="622"/>
      <c r="DZ19" s="622"/>
      <c r="EA19" s="622"/>
      <c r="EB19" s="622"/>
      <c r="EC19" s="658"/>
    </row>
    <row r="20" spans="2:133" ht="11.25" customHeight="1" x14ac:dyDescent="0.15">
      <c r="B20" s="688" t="s">
        <v>278</v>
      </c>
      <c r="C20" s="689"/>
      <c r="D20" s="689"/>
      <c r="E20" s="689"/>
      <c r="F20" s="689"/>
      <c r="G20" s="689"/>
      <c r="H20" s="689"/>
      <c r="I20" s="689"/>
      <c r="J20" s="689"/>
      <c r="K20" s="689"/>
      <c r="L20" s="689"/>
      <c r="M20" s="689"/>
      <c r="N20" s="689"/>
      <c r="O20" s="689"/>
      <c r="P20" s="689"/>
      <c r="Q20" s="690"/>
      <c r="R20" s="621">
        <v>645</v>
      </c>
      <c r="S20" s="622"/>
      <c r="T20" s="622"/>
      <c r="U20" s="622"/>
      <c r="V20" s="622"/>
      <c r="W20" s="622"/>
      <c r="X20" s="622"/>
      <c r="Y20" s="623"/>
      <c r="Z20" s="659">
        <v>0</v>
      </c>
      <c r="AA20" s="659"/>
      <c r="AB20" s="659"/>
      <c r="AC20" s="659"/>
      <c r="AD20" s="660">
        <v>645</v>
      </c>
      <c r="AE20" s="660"/>
      <c r="AF20" s="660"/>
      <c r="AG20" s="660"/>
      <c r="AH20" s="660"/>
      <c r="AI20" s="660"/>
      <c r="AJ20" s="660"/>
      <c r="AK20" s="660"/>
      <c r="AL20" s="624">
        <v>0</v>
      </c>
      <c r="AM20" s="625"/>
      <c r="AN20" s="625"/>
      <c r="AO20" s="661"/>
      <c r="AP20" s="618" t="s">
        <v>279</v>
      </c>
      <c r="AQ20" s="619"/>
      <c r="AR20" s="619"/>
      <c r="AS20" s="619"/>
      <c r="AT20" s="619"/>
      <c r="AU20" s="619"/>
      <c r="AV20" s="619"/>
      <c r="AW20" s="619"/>
      <c r="AX20" s="619"/>
      <c r="AY20" s="619"/>
      <c r="AZ20" s="619"/>
      <c r="BA20" s="619"/>
      <c r="BB20" s="619"/>
      <c r="BC20" s="619"/>
      <c r="BD20" s="619"/>
      <c r="BE20" s="619"/>
      <c r="BF20" s="620"/>
      <c r="BG20" s="621">
        <v>672</v>
      </c>
      <c r="BH20" s="622"/>
      <c r="BI20" s="622"/>
      <c r="BJ20" s="622"/>
      <c r="BK20" s="622"/>
      <c r="BL20" s="622"/>
      <c r="BM20" s="622"/>
      <c r="BN20" s="623"/>
      <c r="BO20" s="659">
        <v>0</v>
      </c>
      <c r="BP20" s="659"/>
      <c r="BQ20" s="659"/>
      <c r="BR20" s="659"/>
      <c r="BS20" s="660" t="s">
        <v>176</v>
      </c>
      <c r="BT20" s="660"/>
      <c r="BU20" s="660"/>
      <c r="BV20" s="660"/>
      <c r="BW20" s="660"/>
      <c r="BX20" s="660"/>
      <c r="BY20" s="660"/>
      <c r="BZ20" s="660"/>
      <c r="CA20" s="660"/>
      <c r="CB20" s="700"/>
      <c r="CD20" s="618" t="s">
        <v>280</v>
      </c>
      <c r="CE20" s="619"/>
      <c r="CF20" s="619"/>
      <c r="CG20" s="619"/>
      <c r="CH20" s="619"/>
      <c r="CI20" s="619"/>
      <c r="CJ20" s="619"/>
      <c r="CK20" s="619"/>
      <c r="CL20" s="619"/>
      <c r="CM20" s="619"/>
      <c r="CN20" s="619"/>
      <c r="CO20" s="619"/>
      <c r="CP20" s="619"/>
      <c r="CQ20" s="620"/>
      <c r="CR20" s="621">
        <v>12772594</v>
      </c>
      <c r="CS20" s="622"/>
      <c r="CT20" s="622"/>
      <c r="CU20" s="622"/>
      <c r="CV20" s="622"/>
      <c r="CW20" s="622"/>
      <c r="CX20" s="622"/>
      <c r="CY20" s="623"/>
      <c r="CZ20" s="659">
        <v>100</v>
      </c>
      <c r="DA20" s="659"/>
      <c r="DB20" s="659"/>
      <c r="DC20" s="659"/>
      <c r="DD20" s="627">
        <v>1942096</v>
      </c>
      <c r="DE20" s="622"/>
      <c r="DF20" s="622"/>
      <c r="DG20" s="622"/>
      <c r="DH20" s="622"/>
      <c r="DI20" s="622"/>
      <c r="DJ20" s="622"/>
      <c r="DK20" s="622"/>
      <c r="DL20" s="622"/>
      <c r="DM20" s="622"/>
      <c r="DN20" s="622"/>
      <c r="DO20" s="622"/>
      <c r="DP20" s="623"/>
      <c r="DQ20" s="627">
        <v>8897482</v>
      </c>
      <c r="DR20" s="622"/>
      <c r="DS20" s="622"/>
      <c r="DT20" s="622"/>
      <c r="DU20" s="622"/>
      <c r="DV20" s="622"/>
      <c r="DW20" s="622"/>
      <c r="DX20" s="622"/>
      <c r="DY20" s="622"/>
      <c r="DZ20" s="622"/>
      <c r="EA20" s="622"/>
      <c r="EB20" s="622"/>
      <c r="EC20" s="658"/>
    </row>
    <row r="21" spans="2:133" ht="11.25" customHeight="1" x14ac:dyDescent="0.15">
      <c r="B21" s="618" t="s">
        <v>281</v>
      </c>
      <c r="C21" s="619"/>
      <c r="D21" s="619"/>
      <c r="E21" s="619"/>
      <c r="F21" s="619"/>
      <c r="G21" s="619"/>
      <c r="H21" s="619"/>
      <c r="I21" s="619"/>
      <c r="J21" s="619"/>
      <c r="K21" s="619"/>
      <c r="L21" s="619"/>
      <c r="M21" s="619"/>
      <c r="N21" s="619"/>
      <c r="O21" s="619"/>
      <c r="P21" s="619"/>
      <c r="Q21" s="620"/>
      <c r="R21" s="621">
        <v>6184526</v>
      </c>
      <c r="S21" s="622"/>
      <c r="T21" s="622"/>
      <c r="U21" s="622"/>
      <c r="V21" s="622"/>
      <c r="W21" s="622"/>
      <c r="X21" s="622"/>
      <c r="Y21" s="623"/>
      <c r="Z21" s="659">
        <v>46.6</v>
      </c>
      <c r="AA21" s="659"/>
      <c r="AB21" s="659"/>
      <c r="AC21" s="659"/>
      <c r="AD21" s="660">
        <v>5809456</v>
      </c>
      <c r="AE21" s="660"/>
      <c r="AF21" s="660"/>
      <c r="AG21" s="660"/>
      <c r="AH21" s="660"/>
      <c r="AI21" s="660"/>
      <c r="AJ21" s="660"/>
      <c r="AK21" s="660"/>
      <c r="AL21" s="624">
        <v>71.599999999999994</v>
      </c>
      <c r="AM21" s="625"/>
      <c r="AN21" s="625"/>
      <c r="AO21" s="661"/>
      <c r="AP21" s="618" t="s">
        <v>282</v>
      </c>
      <c r="AQ21" s="698"/>
      <c r="AR21" s="698"/>
      <c r="AS21" s="698"/>
      <c r="AT21" s="698"/>
      <c r="AU21" s="698"/>
      <c r="AV21" s="698"/>
      <c r="AW21" s="698"/>
      <c r="AX21" s="698"/>
      <c r="AY21" s="698"/>
      <c r="AZ21" s="698"/>
      <c r="BA21" s="698"/>
      <c r="BB21" s="698"/>
      <c r="BC21" s="698"/>
      <c r="BD21" s="698"/>
      <c r="BE21" s="698"/>
      <c r="BF21" s="699"/>
      <c r="BG21" s="621">
        <v>672</v>
      </c>
      <c r="BH21" s="622"/>
      <c r="BI21" s="622"/>
      <c r="BJ21" s="622"/>
      <c r="BK21" s="622"/>
      <c r="BL21" s="622"/>
      <c r="BM21" s="622"/>
      <c r="BN21" s="623"/>
      <c r="BO21" s="659">
        <v>0</v>
      </c>
      <c r="BP21" s="659"/>
      <c r="BQ21" s="659"/>
      <c r="BR21" s="659"/>
      <c r="BS21" s="660" t="s">
        <v>176</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283</v>
      </c>
      <c r="C22" s="619"/>
      <c r="D22" s="619"/>
      <c r="E22" s="619"/>
      <c r="F22" s="619"/>
      <c r="G22" s="619"/>
      <c r="H22" s="619"/>
      <c r="I22" s="619"/>
      <c r="J22" s="619"/>
      <c r="K22" s="619"/>
      <c r="L22" s="619"/>
      <c r="M22" s="619"/>
      <c r="N22" s="619"/>
      <c r="O22" s="619"/>
      <c r="P22" s="619"/>
      <c r="Q22" s="620"/>
      <c r="R22" s="621">
        <v>5809456</v>
      </c>
      <c r="S22" s="622"/>
      <c r="T22" s="622"/>
      <c r="U22" s="622"/>
      <c r="V22" s="622"/>
      <c r="W22" s="622"/>
      <c r="X22" s="622"/>
      <c r="Y22" s="623"/>
      <c r="Z22" s="659">
        <v>43.7</v>
      </c>
      <c r="AA22" s="659"/>
      <c r="AB22" s="659"/>
      <c r="AC22" s="659"/>
      <c r="AD22" s="660">
        <v>5809456</v>
      </c>
      <c r="AE22" s="660"/>
      <c r="AF22" s="660"/>
      <c r="AG22" s="660"/>
      <c r="AH22" s="660"/>
      <c r="AI22" s="660"/>
      <c r="AJ22" s="660"/>
      <c r="AK22" s="660"/>
      <c r="AL22" s="624">
        <v>71.599999999999994</v>
      </c>
      <c r="AM22" s="625"/>
      <c r="AN22" s="625"/>
      <c r="AO22" s="661"/>
      <c r="AP22" s="618" t="s">
        <v>284</v>
      </c>
      <c r="AQ22" s="698"/>
      <c r="AR22" s="698"/>
      <c r="AS22" s="698"/>
      <c r="AT22" s="698"/>
      <c r="AU22" s="698"/>
      <c r="AV22" s="698"/>
      <c r="AW22" s="698"/>
      <c r="AX22" s="698"/>
      <c r="AY22" s="698"/>
      <c r="AZ22" s="698"/>
      <c r="BA22" s="698"/>
      <c r="BB22" s="698"/>
      <c r="BC22" s="698"/>
      <c r="BD22" s="698"/>
      <c r="BE22" s="698"/>
      <c r="BF22" s="699"/>
      <c r="BG22" s="621" t="s">
        <v>176</v>
      </c>
      <c r="BH22" s="622"/>
      <c r="BI22" s="622"/>
      <c r="BJ22" s="622"/>
      <c r="BK22" s="622"/>
      <c r="BL22" s="622"/>
      <c r="BM22" s="622"/>
      <c r="BN22" s="623"/>
      <c r="BO22" s="659" t="s">
        <v>176</v>
      </c>
      <c r="BP22" s="659"/>
      <c r="BQ22" s="659"/>
      <c r="BR22" s="659"/>
      <c r="BS22" s="660" t="s">
        <v>268</v>
      </c>
      <c r="BT22" s="660"/>
      <c r="BU22" s="660"/>
      <c r="BV22" s="660"/>
      <c r="BW22" s="660"/>
      <c r="BX22" s="660"/>
      <c r="BY22" s="660"/>
      <c r="BZ22" s="660"/>
      <c r="CA22" s="660"/>
      <c r="CB22" s="700"/>
      <c r="CD22" s="673" t="s">
        <v>285</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286</v>
      </c>
      <c r="C23" s="619"/>
      <c r="D23" s="619"/>
      <c r="E23" s="619"/>
      <c r="F23" s="619"/>
      <c r="G23" s="619"/>
      <c r="H23" s="619"/>
      <c r="I23" s="619"/>
      <c r="J23" s="619"/>
      <c r="K23" s="619"/>
      <c r="L23" s="619"/>
      <c r="M23" s="619"/>
      <c r="N23" s="619"/>
      <c r="O23" s="619"/>
      <c r="P23" s="619"/>
      <c r="Q23" s="620"/>
      <c r="R23" s="621">
        <v>375070</v>
      </c>
      <c r="S23" s="622"/>
      <c r="T23" s="622"/>
      <c r="U23" s="622"/>
      <c r="V23" s="622"/>
      <c r="W23" s="622"/>
      <c r="X23" s="622"/>
      <c r="Y23" s="623"/>
      <c r="Z23" s="659">
        <v>2.8</v>
      </c>
      <c r="AA23" s="659"/>
      <c r="AB23" s="659"/>
      <c r="AC23" s="659"/>
      <c r="AD23" s="660" t="s">
        <v>176</v>
      </c>
      <c r="AE23" s="660"/>
      <c r="AF23" s="660"/>
      <c r="AG23" s="660"/>
      <c r="AH23" s="660"/>
      <c r="AI23" s="660"/>
      <c r="AJ23" s="660"/>
      <c r="AK23" s="660"/>
      <c r="AL23" s="624" t="s">
        <v>176</v>
      </c>
      <c r="AM23" s="625"/>
      <c r="AN23" s="625"/>
      <c r="AO23" s="661"/>
      <c r="AP23" s="618" t="s">
        <v>287</v>
      </c>
      <c r="AQ23" s="698"/>
      <c r="AR23" s="698"/>
      <c r="AS23" s="698"/>
      <c r="AT23" s="698"/>
      <c r="AU23" s="698"/>
      <c r="AV23" s="698"/>
      <c r="AW23" s="698"/>
      <c r="AX23" s="698"/>
      <c r="AY23" s="698"/>
      <c r="AZ23" s="698"/>
      <c r="BA23" s="698"/>
      <c r="BB23" s="698"/>
      <c r="BC23" s="698"/>
      <c r="BD23" s="698"/>
      <c r="BE23" s="698"/>
      <c r="BF23" s="699"/>
      <c r="BG23" s="621" t="s">
        <v>176</v>
      </c>
      <c r="BH23" s="622"/>
      <c r="BI23" s="622"/>
      <c r="BJ23" s="622"/>
      <c r="BK23" s="622"/>
      <c r="BL23" s="622"/>
      <c r="BM23" s="622"/>
      <c r="BN23" s="623"/>
      <c r="BO23" s="659" t="s">
        <v>176</v>
      </c>
      <c r="BP23" s="659"/>
      <c r="BQ23" s="659"/>
      <c r="BR23" s="659"/>
      <c r="BS23" s="660" t="s">
        <v>176</v>
      </c>
      <c r="BT23" s="660"/>
      <c r="BU23" s="660"/>
      <c r="BV23" s="660"/>
      <c r="BW23" s="660"/>
      <c r="BX23" s="660"/>
      <c r="BY23" s="660"/>
      <c r="BZ23" s="660"/>
      <c r="CA23" s="660"/>
      <c r="CB23" s="700"/>
      <c r="CD23" s="673" t="s">
        <v>226</v>
      </c>
      <c r="CE23" s="674"/>
      <c r="CF23" s="674"/>
      <c r="CG23" s="674"/>
      <c r="CH23" s="674"/>
      <c r="CI23" s="674"/>
      <c r="CJ23" s="674"/>
      <c r="CK23" s="674"/>
      <c r="CL23" s="674"/>
      <c r="CM23" s="674"/>
      <c r="CN23" s="674"/>
      <c r="CO23" s="674"/>
      <c r="CP23" s="674"/>
      <c r="CQ23" s="675"/>
      <c r="CR23" s="673" t="s">
        <v>288</v>
      </c>
      <c r="CS23" s="674"/>
      <c r="CT23" s="674"/>
      <c r="CU23" s="674"/>
      <c r="CV23" s="674"/>
      <c r="CW23" s="674"/>
      <c r="CX23" s="674"/>
      <c r="CY23" s="675"/>
      <c r="CZ23" s="673" t="s">
        <v>289</v>
      </c>
      <c r="DA23" s="674"/>
      <c r="DB23" s="674"/>
      <c r="DC23" s="675"/>
      <c r="DD23" s="673" t="s">
        <v>290</v>
      </c>
      <c r="DE23" s="674"/>
      <c r="DF23" s="674"/>
      <c r="DG23" s="674"/>
      <c r="DH23" s="674"/>
      <c r="DI23" s="674"/>
      <c r="DJ23" s="674"/>
      <c r="DK23" s="675"/>
      <c r="DL23" s="711" t="s">
        <v>291</v>
      </c>
      <c r="DM23" s="712"/>
      <c r="DN23" s="712"/>
      <c r="DO23" s="712"/>
      <c r="DP23" s="712"/>
      <c r="DQ23" s="712"/>
      <c r="DR23" s="712"/>
      <c r="DS23" s="712"/>
      <c r="DT23" s="712"/>
      <c r="DU23" s="712"/>
      <c r="DV23" s="713"/>
      <c r="DW23" s="673" t="s">
        <v>292</v>
      </c>
      <c r="DX23" s="674"/>
      <c r="DY23" s="674"/>
      <c r="DZ23" s="674"/>
      <c r="EA23" s="674"/>
      <c r="EB23" s="674"/>
      <c r="EC23" s="675"/>
    </row>
    <row r="24" spans="2:133" ht="11.25" customHeight="1" x14ac:dyDescent="0.15">
      <c r="B24" s="618" t="s">
        <v>293</v>
      </c>
      <c r="C24" s="619"/>
      <c r="D24" s="619"/>
      <c r="E24" s="619"/>
      <c r="F24" s="619"/>
      <c r="G24" s="619"/>
      <c r="H24" s="619"/>
      <c r="I24" s="619"/>
      <c r="J24" s="619"/>
      <c r="K24" s="619"/>
      <c r="L24" s="619"/>
      <c r="M24" s="619"/>
      <c r="N24" s="619"/>
      <c r="O24" s="619"/>
      <c r="P24" s="619"/>
      <c r="Q24" s="620"/>
      <c r="R24" s="621" t="s">
        <v>176</v>
      </c>
      <c r="S24" s="622"/>
      <c r="T24" s="622"/>
      <c r="U24" s="622"/>
      <c r="V24" s="622"/>
      <c r="W24" s="622"/>
      <c r="X24" s="622"/>
      <c r="Y24" s="623"/>
      <c r="Z24" s="659" t="s">
        <v>176</v>
      </c>
      <c r="AA24" s="659"/>
      <c r="AB24" s="659"/>
      <c r="AC24" s="659"/>
      <c r="AD24" s="660" t="s">
        <v>176</v>
      </c>
      <c r="AE24" s="660"/>
      <c r="AF24" s="660"/>
      <c r="AG24" s="660"/>
      <c r="AH24" s="660"/>
      <c r="AI24" s="660"/>
      <c r="AJ24" s="660"/>
      <c r="AK24" s="660"/>
      <c r="AL24" s="624" t="s">
        <v>176</v>
      </c>
      <c r="AM24" s="625"/>
      <c r="AN24" s="625"/>
      <c r="AO24" s="661"/>
      <c r="AP24" s="618" t="s">
        <v>294</v>
      </c>
      <c r="AQ24" s="698"/>
      <c r="AR24" s="698"/>
      <c r="AS24" s="698"/>
      <c r="AT24" s="698"/>
      <c r="AU24" s="698"/>
      <c r="AV24" s="698"/>
      <c r="AW24" s="698"/>
      <c r="AX24" s="698"/>
      <c r="AY24" s="698"/>
      <c r="AZ24" s="698"/>
      <c r="BA24" s="698"/>
      <c r="BB24" s="698"/>
      <c r="BC24" s="698"/>
      <c r="BD24" s="698"/>
      <c r="BE24" s="698"/>
      <c r="BF24" s="699"/>
      <c r="BG24" s="621" t="s">
        <v>176</v>
      </c>
      <c r="BH24" s="622"/>
      <c r="BI24" s="622"/>
      <c r="BJ24" s="622"/>
      <c r="BK24" s="622"/>
      <c r="BL24" s="622"/>
      <c r="BM24" s="622"/>
      <c r="BN24" s="623"/>
      <c r="BO24" s="659" t="s">
        <v>176</v>
      </c>
      <c r="BP24" s="659"/>
      <c r="BQ24" s="659"/>
      <c r="BR24" s="659"/>
      <c r="BS24" s="660" t="s">
        <v>176</v>
      </c>
      <c r="BT24" s="660"/>
      <c r="BU24" s="660"/>
      <c r="BV24" s="660"/>
      <c r="BW24" s="660"/>
      <c r="BX24" s="660"/>
      <c r="BY24" s="660"/>
      <c r="BZ24" s="660"/>
      <c r="CA24" s="660"/>
      <c r="CB24" s="700"/>
      <c r="CD24" s="679" t="s">
        <v>295</v>
      </c>
      <c r="CE24" s="680"/>
      <c r="CF24" s="680"/>
      <c r="CG24" s="680"/>
      <c r="CH24" s="680"/>
      <c r="CI24" s="680"/>
      <c r="CJ24" s="680"/>
      <c r="CK24" s="680"/>
      <c r="CL24" s="680"/>
      <c r="CM24" s="680"/>
      <c r="CN24" s="680"/>
      <c r="CO24" s="680"/>
      <c r="CP24" s="680"/>
      <c r="CQ24" s="681"/>
      <c r="CR24" s="676">
        <v>4637182</v>
      </c>
      <c r="CS24" s="677"/>
      <c r="CT24" s="677"/>
      <c r="CU24" s="677"/>
      <c r="CV24" s="677"/>
      <c r="CW24" s="677"/>
      <c r="CX24" s="677"/>
      <c r="CY24" s="702"/>
      <c r="CZ24" s="703">
        <v>36.299999999999997</v>
      </c>
      <c r="DA24" s="685"/>
      <c r="DB24" s="685"/>
      <c r="DC24" s="705"/>
      <c r="DD24" s="701">
        <v>3534559</v>
      </c>
      <c r="DE24" s="677"/>
      <c r="DF24" s="677"/>
      <c r="DG24" s="677"/>
      <c r="DH24" s="677"/>
      <c r="DI24" s="677"/>
      <c r="DJ24" s="677"/>
      <c r="DK24" s="702"/>
      <c r="DL24" s="701">
        <v>3175251</v>
      </c>
      <c r="DM24" s="677"/>
      <c r="DN24" s="677"/>
      <c r="DO24" s="677"/>
      <c r="DP24" s="677"/>
      <c r="DQ24" s="677"/>
      <c r="DR24" s="677"/>
      <c r="DS24" s="677"/>
      <c r="DT24" s="677"/>
      <c r="DU24" s="677"/>
      <c r="DV24" s="702"/>
      <c r="DW24" s="703">
        <v>39.1</v>
      </c>
      <c r="DX24" s="685"/>
      <c r="DY24" s="685"/>
      <c r="DZ24" s="685"/>
      <c r="EA24" s="685"/>
      <c r="EB24" s="685"/>
      <c r="EC24" s="704"/>
    </row>
    <row r="25" spans="2:133" ht="11.25" customHeight="1" x14ac:dyDescent="0.15">
      <c r="B25" s="618" t="s">
        <v>296</v>
      </c>
      <c r="C25" s="619"/>
      <c r="D25" s="619"/>
      <c r="E25" s="619"/>
      <c r="F25" s="619"/>
      <c r="G25" s="619"/>
      <c r="H25" s="619"/>
      <c r="I25" s="619"/>
      <c r="J25" s="619"/>
      <c r="K25" s="619"/>
      <c r="L25" s="619"/>
      <c r="M25" s="619"/>
      <c r="N25" s="619"/>
      <c r="O25" s="619"/>
      <c r="P25" s="619"/>
      <c r="Q25" s="620"/>
      <c r="R25" s="621">
        <v>8463167</v>
      </c>
      <c r="S25" s="622"/>
      <c r="T25" s="622"/>
      <c r="U25" s="622"/>
      <c r="V25" s="622"/>
      <c r="W25" s="622"/>
      <c r="X25" s="622"/>
      <c r="Y25" s="623"/>
      <c r="Z25" s="659">
        <v>63.7</v>
      </c>
      <c r="AA25" s="659"/>
      <c r="AB25" s="659"/>
      <c r="AC25" s="659"/>
      <c r="AD25" s="660">
        <v>8088097</v>
      </c>
      <c r="AE25" s="660"/>
      <c r="AF25" s="660"/>
      <c r="AG25" s="660"/>
      <c r="AH25" s="660"/>
      <c r="AI25" s="660"/>
      <c r="AJ25" s="660"/>
      <c r="AK25" s="660"/>
      <c r="AL25" s="624">
        <v>99.7</v>
      </c>
      <c r="AM25" s="625"/>
      <c r="AN25" s="625"/>
      <c r="AO25" s="661"/>
      <c r="AP25" s="618" t="s">
        <v>297</v>
      </c>
      <c r="AQ25" s="698"/>
      <c r="AR25" s="698"/>
      <c r="AS25" s="698"/>
      <c r="AT25" s="698"/>
      <c r="AU25" s="698"/>
      <c r="AV25" s="698"/>
      <c r="AW25" s="698"/>
      <c r="AX25" s="698"/>
      <c r="AY25" s="698"/>
      <c r="AZ25" s="698"/>
      <c r="BA25" s="698"/>
      <c r="BB25" s="698"/>
      <c r="BC25" s="698"/>
      <c r="BD25" s="698"/>
      <c r="BE25" s="698"/>
      <c r="BF25" s="699"/>
      <c r="BG25" s="621" t="s">
        <v>176</v>
      </c>
      <c r="BH25" s="622"/>
      <c r="BI25" s="622"/>
      <c r="BJ25" s="622"/>
      <c r="BK25" s="622"/>
      <c r="BL25" s="622"/>
      <c r="BM25" s="622"/>
      <c r="BN25" s="623"/>
      <c r="BO25" s="659" t="s">
        <v>176</v>
      </c>
      <c r="BP25" s="659"/>
      <c r="BQ25" s="659"/>
      <c r="BR25" s="659"/>
      <c r="BS25" s="660" t="s">
        <v>176</v>
      </c>
      <c r="BT25" s="660"/>
      <c r="BU25" s="660"/>
      <c r="BV25" s="660"/>
      <c r="BW25" s="660"/>
      <c r="BX25" s="660"/>
      <c r="BY25" s="660"/>
      <c r="BZ25" s="660"/>
      <c r="CA25" s="660"/>
      <c r="CB25" s="700"/>
      <c r="CD25" s="618" t="s">
        <v>298</v>
      </c>
      <c r="CE25" s="619"/>
      <c r="CF25" s="619"/>
      <c r="CG25" s="619"/>
      <c r="CH25" s="619"/>
      <c r="CI25" s="619"/>
      <c r="CJ25" s="619"/>
      <c r="CK25" s="619"/>
      <c r="CL25" s="619"/>
      <c r="CM25" s="619"/>
      <c r="CN25" s="619"/>
      <c r="CO25" s="619"/>
      <c r="CP25" s="619"/>
      <c r="CQ25" s="620"/>
      <c r="CR25" s="621">
        <v>2050100</v>
      </c>
      <c r="CS25" s="634"/>
      <c r="CT25" s="634"/>
      <c r="CU25" s="634"/>
      <c r="CV25" s="634"/>
      <c r="CW25" s="634"/>
      <c r="CX25" s="634"/>
      <c r="CY25" s="635"/>
      <c r="CZ25" s="624">
        <v>16.100000000000001</v>
      </c>
      <c r="DA25" s="636"/>
      <c r="DB25" s="636"/>
      <c r="DC25" s="637"/>
      <c r="DD25" s="627">
        <v>1808448</v>
      </c>
      <c r="DE25" s="634"/>
      <c r="DF25" s="634"/>
      <c r="DG25" s="634"/>
      <c r="DH25" s="634"/>
      <c r="DI25" s="634"/>
      <c r="DJ25" s="634"/>
      <c r="DK25" s="635"/>
      <c r="DL25" s="627">
        <v>1800169</v>
      </c>
      <c r="DM25" s="634"/>
      <c r="DN25" s="634"/>
      <c r="DO25" s="634"/>
      <c r="DP25" s="634"/>
      <c r="DQ25" s="634"/>
      <c r="DR25" s="634"/>
      <c r="DS25" s="634"/>
      <c r="DT25" s="634"/>
      <c r="DU25" s="634"/>
      <c r="DV25" s="635"/>
      <c r="DW25" s="624">
        <v>22.2</v>
      </c>
      <c r="DX25" s="636"/>
      <c r="DY25" s="636"/>
      <c r="DZ25" s="636"/>
      <c r="EA25" s="636"/>
      <c r="EB25" s="636"/>
      <c r="EC25" s="648"/>
    </row>
    <row r="26" spans="2:133" ht="11.25" customHeight="1" x14ac:dyDescent="0.15">
      <c r="B26" s="618" t="s">
        <v>299</v>
      </c>
      <c r="C26" s="619"/>
      <c r="D26" s="619"/>
      <c r="E26" s="619"/>
      <c r="F26" s="619"/>
      <c r="G26" s="619"/>
      <c r="H26" s="619"/>
      <c r="I26" s="619"/>
      <c r="J26" s="619"/>
      <c r="K26" s="619"/>
      <c r="L26" s="619"/>
      <c r="M26" s="619"/>
      <c r="N26" s="619"/>
      <c r="O26" s="619"/>
      <c r="P26" s="619"/>
      <c r="Q26" s="620"/>
      <c r="R26" s="621">
        <v>2453</v>
      </c>
      <c r="S26" s="622"/>
      <c r="T26" s="622"/>
      <c r="U26" s="622"/>
      <c r="V26" s="622"/>
      <c r="W26" s="622"/>
      <c r="X26" s="622"/>
      <c r="Y26" s="623"/>
      <c r="Z26" s="659">
        <v>0</v>
      </c>
      <c r="AA26" s="659"/>
      <c r="AB26" s="659"/>
      <c r="AC26" s="659"/>
      <c r="AD26" s="660">
        <v>2453</v>
      </c>
      <c r="AE26" s="660"/>
      <c r="AF26" s="660"/>
      <c r="AG26" s="660"/>
      <c r="AH26" s="660"/>
      <c r="AI26" s="660"/>
      <c r="AJ26" s="660"/>
      <c r="AK26" s="660"/>
      <c r="AL26" s="624">
        <v>0</v>
      </c>
      <c r="AM26" s="625"/>
      <c r="AN26" s="625"/>
      <c r="AO26" s="661"/>
      <c r="AP26" s="618" t="s">
        <v>300</v>
      </c>
      <c r="AQ26" s="698"/>
      <c r="AR26" s="698"/>
      <c r="AS26" s="698"/>
      <c r="AT26" s="698"/>
      <c r="AU26" s="698"/>
      <c r="AV26" s="698"/>
      <c r="AW26" s="698"/>
      <c r="AX26" s="698"/>
      <c r="AY26" s="698"/>
      <c r="AZ26" s="698"/>
      <c r="BA26" s="698"/>
      <c r="BB26" s="698"/>
      <c r="BC26" s="698"/>
      <c r="BD26" s="698"/>
      <c r="BE26" s="698"/>
      <c r="BF26" s="699"/>
      <c r="BG26" s="621" t="s">
        <v>176</v>
      </c>
      <c r="BH26" s="622"/>
      <c r="BI26" s="622"/>
      <c r="BJ26" s="622"/>
      <c r="BK26" s="622"/>
      <c r="BL26" s="622"/>
      <c r="BM26" s="622"/>
      <c r="BN26" s="623"/>
      <c r="BO26" s="659" t="s">
        <v>139</v>
      </c>
      <c r="BP26" s="659"/>
      <c r="BQ26" s="659"/>
      <c r="BR26" s="659"/>
      <c r="BS26" s="660" t="s">
        <v>176</v>
      </c>
      <c r="BT26" s="660"/>
      <c r="BU26" s="660"/>
      <c r="BV26" s="660"/>
      <c r="BW26" s="660"/>
      <c r="BX26" s="660"/>
      <c r="BY26" s="660"/>
      <c r="BZ26" s="660"/>
      <c r="CA26" s="660"/>
      <c r="CB26" s="700"/>
      <c r="CD26" s="618" t="s">
        <v>301</v>
      </c>
      <c r="CE26" s="619"/>
      <c r="CF26" s="619"/>
      <c r="CG26" s="619"/>
      <c r="CH26" s="619"/>
      <c r="CI26" s="619"/>
      <c r="CJ26" s="619"/>
      <c r="CK26" s="619"/>
      <c r="CL26" s="619"/>
      <c r="CM26" s="619"/>
      <c r="CN26" s="619"/>
      <c r="CO26" s="619"/>
      <c r="CP26" s="619"/>
      <c r="CQ26" s="620"/>
      <c r="CR26" s="621">
        <v>1280968</v>
      </c>
      <c r="CS26" s="622"/>
      <c r="CT26" s="622"/>
      <c r="CU26" s="622"/>
      <c r="CV26" s="622"/>
      <c r="CW26" s="622"/>
      <c r="CX26" s="622"/>
      <c r="CY26" s="623"/>
      <c r="CZ26" s="624">
        <v>10</v>
      </c>
      <c r="DA26" s="636"/>
      <c r="DB26" s="636"/>
      <c r="DC26" s="637"/>
      <c r="DD26" s="627">
        <v>1115719</v>
      </c>
      <c r="DE26" s="622"/>
      <c r="DF26" s="622"/>
      <c r="DG26" s="622"/>
      <c r="DH26" s="622"/>
      <c r="DI26" s="622"/>
      <c r="DJ26" s="622"/>
      <c r="DK26" s="623"/>
      <c r="DL26" s="627" t="s">
        <v>176</v>
      </c>
      <c r="DM26" s="622"/>
      <c r="DN26" s="622"/>
      <c r="DO26" s="622"/>
      <c r="DP26" s="622"/>
      <c r="DQ26" s="622"/>
      <c r="DR26" s="622"/>
      <c r="DS26" s="622"/>
      <c r="DT26" s="622"/>
      <c r="DU26" s="622"/>
      <c r="DV26" s="623"/>
      <c r="DW26" s="624" t="s">
        <v>139</v>
      </c>
      <c r="DX26" s="636"/>
      <c r="DY26" s="636"/>
      <c r="DZ26" s="636"/>
      <c r="EA26" s="636"/>
      <c r="EB26" s="636"/>
      <c r="EC26" s="648"/>
    </row>
    <row r="27" spans="2:133" ht="11.25" customHeight="1" x14ac:dyDescent="0.15">
      <c r="B27" s="618" t="s">
        <v>302</v>
      </c>
      <c r="C27" s="619"/>
      <c r="D27" s="619"/>
      <c r="E27" s="619"/>
      <c r="F27" s="619"/>
      <c r="G27" s="619"/>
      <c r="H27" s="619"/>
      <c r="I27" s="619"/>
      <c r="J27" s="619"/>
      <c r="K27" s="619"/>
      <c r="L27" s="619"/>
      <c r="M27" s="619"/>
      <c r="N27" s="619"/>
      <c r="O27" s="619"/>
      <c r="P27" s="619"/>
      <c r="Q27" s="620"/>
      <c r="R27" s="621">
        <v>87468</v>
      </c>
      <c r="S27" s="622"/>
      <c r="T27" s="622"/>
      <c r="U27" s="622"/>
      <c r="V27" s="622"/>
      <c r="W27" s="622"/>
      <c r="X27" s="622"/>
      <c r="Y27" s="623"/>
      <c r="Z27" s="659">
        <v>0.7</v>
      </c>
      <c r="AA27" s="659"/>
      <c r="AB27" s="659"/>
      <c r="AC27" s="659"/>
      <c r="AD27" s="660" t="s">
        <v>176</v>
      </c>
      <c r="AE27" s="660"/>
      <c r="AF27" s="660"/>
      <c r="AG27" s="660"/>
      <c r="AH27" s="660"/>
      <c r="AI27" s="660"/>
      <c r="AJ27" s="660"/>
      <c r="AK27" s="660"/>
      <c r="AL27" s="624" t="s">
        <v>176</v>
      </c>
      <c r="AM27" s="625"/>
      <c r="AN27" s="625"/>
      <c r="AO27" s="661"/>
      <c r="AP27" s="618" t="s">
        <v>303</v>
      </c>
      <c r="AQ27" s="619"/>
      <c r="AR27" s="619"/>
      <c r="AS27" s="619"/>
      <c r="AT27" s="619"/>
      <c r="AU27" s="619"/>
      <c r="AV27" s="619"/>
      <c r="AW27" s="619"/>
      <c r="AX27" s="619"/>
      <c r="AY27" s="619"/>
      <c r="AZ27" s="619"/>
      <c r="BA27" s="619"/>
      <c r="BB27" s="619"/>
      <c r="BC27" s="619"/>
      <c r="BD27" s="619"/>
      <c r="BE27" s="619"/>
      <c r="BF27" s="620"/>
      <c r="BG27" s="621">
        <v>1494774</v>
      </c>
      <c r="BH27" s="622"/>
      <c r="BI27" s="622"/>
      <c r="BJ27" s="622"/>
      <c r="BK27" s="622"/>
      <c r="BL27" s="622"/>
      <c r="BM27" s="622"/>
      <c r="BN27" s="623"/>
      <c r="BO27" s="659">
        <v>100</v>
      </c>
      <c r="BP27" s="659"/>
      <c r="BQ27" s="659"/>
      <c r="BR27" s="659"/>
      <c r="BS27" s="660" t="s">
        <v>176</v>
      </c>
      <c r="BT27" s="660"/>
      <c r="BU27" s="660"/>
      <c r="BV27" s="660"/>
      <c r="BW27" s="660"/>
      <c r="BX27" s="660"/>
      <c r="BY27" s="660"/>
      <c r="BZ27" s="660"/>
      <c r="CA27" s="660"/>
      <c r="CB27" s="700"/>
      <c r="CD27" s="618" t="s">
        <v>304</v>
      </c>
      <c r="CE27" s="619"/>
      <c r="CF27" s="619"/>
      <c r="CG27" s="619"/>
      <c r="CH27" s="619"/>
      <c r="CI27" s="619"/>
      <c r="CJ27" s="619"/>
      <c r="CK27" s="619"/>
      <c r="CL27" s="619"/>
      <c r="CM27" s="619"/>
      <c r="CN27" s="619"/>
      <c r="CO27" s="619"/>
      <c r="CP27" s="619"/>
      <c r="CQ27" s="620"/>
      <c r="CR27" s="621">
        <v>1264348</v>
      </c>
      <c r="CS27" s="634"/>
      <c r="CT27" s="634"/>
      <c r="CU27" s="634"/>
      <c r="CV27" s="634"/>
      <c r="CW27" s="634"/>
      <c r="CX27" s="634"/>
      <c r="CY27" s="635"/>
      <c r="CZ27" s="624">
        <v>9.9</v>
      </c>
      <c r="DA27" s="636"/>
      <c r="DB27" s="636"/>
      <c r="DC27" s="637"/>
      <c r="DD27" s="627">
        <v>415740</v>
      </c>
      <c r="DE27" s="634"/>
      <c r="DF27" s="634"/>
      <c r="DG27" s="634"/>
      <c r="DH27" s="634"/>
      <c r="DI27" s="634"/>
      <c r="DJ27" s="634"/>
      <c r="DK27" s="635"/>
      <c r="DL27" s="627">
        <v>397919</v>
      </c>
      <c r="DM27" s="634"/>
      <c r="DN27" s="634"/>
      <c r="DO27" s="634"/>
      <c r="DP27" s="634"/>
      <c r="DQ27" s="634"/>
      <c r="DR27" s="634"/>
      <c r="DS27" s="634"/>
      <c r="DT27" s="634"/>
      <c r="DU27" s="634"/>
      <c r="DV27" s="635"/>
      <c r="DW27" s="624">
        <v>4.9000000000000004</v>
      </c>
      <c r="DX27" s="636"/>
      <c r="DY27" s="636"/>
      <c r="DZ27" s="636"/>
      <c r="EA27" s="636"/>
      <c r="EB27" s="636"/>
      <c r="EC27" s="648"/>
    </row>
    <row r="28" spans="2:133" ht="11.25" customHeight="1" x14ac:dyDescent="0.15">
      <c r="B28" s="618" t="s">
        <v>305</v>
      </c>
      <c r="C28" s="619"/>
      <c r="D28" s="619"/>
      <c r="E28" s="619"/>
      <c r="F28" s="619"/>
      <c r="G28" s="619"/>
      <c r="H28" s="619"/>
      <c r="I28" s="619"/>
      <c r="J28" s="619"/>
      <c r="K28" s="619"/>
      <c r="L28" s="619"/>
      <c r="M28" s="619"/>
      <c r="N28" s="619"/>
      <c r="O28" s="619"/>
      <c r="P28" s="619"/>
      <c r="Q28" s="620"/>
      <c r="R28" s="621">
        <v>100130</v>
      </c>
      <c r="S28" s="622"/>
      <c r="T28" s="622"/>
      <c r="U28" s="622"/>
      <c r="V28" s="622"/>
      <c r="W28" s="622"/>
      <c r="X28" s="622"/>
      <c r="Y28" s="623"/>
      <c r="Z28" s="659">
        <v>0.8</v>
      </c>
      <c r="AA28" s="659"/>
      <c r="AB28" s="659"/>
      <c r="AC28" s="659"/>
      <c r="AD28" s="660" t="s">
        <v>176</v>
      </c>
      <c r="AE28" s="660"/>
      <c r="AF28" s="660"/>
      <c r="AG28" s="660"/>
      <c r="AH28" s="660"/>
      <c r="AI28" s="660"/>
      <c r="AJ28" s="660"/>
      <c r="AK28" s="660"/>
      <c r="AL28" s="624" t="s">
        <v>176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306</v>
      </c>
      <c r="CE28" s="619"/>
      <c r="CF28" s="619"/>
      <c r="CG28" s="619"/>
      <c r="CH28" s="619"/>
      <c r="CI28" s="619"/>
      <c r="CJ28" s="619"/>
      <c r="CK28" s="619"/>
      <c r="CL28" s="619"/>
      <c r="CM28" s="619"/>
      <c r="CN28" s="619"/>
      <c r="CO28" s="619"/>
      <c r="CP28" s="619"/>
      <c r="CQ28" s="620"/>
      <c r="CR28" s="621">
        <v>1322734</v>
      </c>
      <c r="CS28" s="622"/>
      <c r="CT28" s="622"/>
      <c r="CU28" s="622"/>
      <c r="CV28" s="622"/>
      <c r="CW28" s="622"/>
      <c r="CX28" s="622"/>
      <c r="CY28" s="623"/>
      <c r="CZ28" s="624">
        <v>10.4</v>
      </c>
      <c r="DA28" s="636"/>
      <c r="DB28" s="636"/>
      <c r="DC28" s="637"/>
      <c r="DD28" s="627">
        <v>1310371</v>
      </c>
      <c r="DE28" s="622"/>
      <c r="DF28" s="622"/>
      <c r="DG28" s="622"/>
      <c r="DH28" s="622"/>
      <c r="DI28" s="622"/>
      <c r="DJ28" s="622"/>
      <c r="DK28" s="623"/>
      <c r="DL28" s="627">
        <v>977163</v>
      </c>
      <c r="DM28" s="622"/>
      <c r="DN28" s="622"/>
      <c r="DO28" s="622"/>
      <c r="DP28" s="622"/>
      <c r="DQ28" s="622"/>
      <c r="DR28" s="622"/>
      <c r="DS28" s="622"/>
      <c r="DT28" s="622"/>
      <c r="DU28" s="622"/>
      <c r="DV28" s="623"/>
      <c r="DW28" s="624">
        <v>12</v>
      </c>
      <c r="DX28" s="636"/>
      <c r="DY28" s="636"/>
      <c r="DZ28" s="636"/>
      <c r="EA28" s="636"/>
      <c r="EB28" s="636"/>
      <c r="EC28" s="648"/>
    </row>
    <row r="29" spans="2:133" ht="11.25" customHeight="1" x14ac:dyDescent="0.15">
      <c r="B29" s="618" t="s">
        <v>307</v>
      </c>
      <c r="C29" s="619"/>
      <c r="D29" s="619"/>
      <c r="E29" s="619"/>
      <c r="F29" s="619"/>
      <c r="G29" s="619"/>
      <c r="H29" s="619"/>
      <c r="I29" s="619"/>
      <c r="J29" s="619"/>
      <c r="K29" s="619"/>
      <c r="L29" s="619"/>
      <c r="M29" s="619"/>
      <c r="N29" s="619"/>
      <c r="O29" s="619"/>
      <c r="P29" s="619"/>
      <c r="Q29" s="620"/>
      <c r="R29" s="621">
        <v>39513</v>
      </c>
      <c r="S29" s="622"/>
      <c r="T29" s="622"/>
      <c r="U29" s="622"/>
      <c r="V29" s="622"/>
      <c r="W29" s="622"/>
      <c r="X29" s="622"/>
      <c r="Y29" s="623"/>
      <c r="Z29" s="659">
        <v>0.3</v>
      </c>
      <c r="AA29" s="659"/>
      <c r="AB29" s="659"/>
      <c r="AC29" s="659"/>
      <c r="AD29" s="660" t="s">
        <v>176</v>
      </c>
      <c r="AE29" s="660"/>
      <c r="AF29" s="660"/>
      <c r="AG29" s="660"/>
      <c r="AH29" s="660"/>
      <c r="AI29" s="660"/>
      <c r="AJ29" s="660"/>
      <c r="AK29" s="660"/>
      <c r="AL29" s="624" t="s">
        <v>176</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308</v>
      </c>
      <c r="CE29" s="641"/>
      <c r="CF29" s="618" t="s">
        <v>72</v>
      </c>
      <c r="CG29" s="619"/>
      <c r="CH29" s="619"/>
      <c r="CI29" s="619"/>
      <c r="CJ29" s="619"/>
      <c r="CK29" s="619"/>
      <c r="CL29" s="619"/>
      <c r="CM29" s="619"/>
      <c r="CN29" s="619"/>
      <c r="CO29" s="619"/>
      <c r="CP29" s="619"/>
      <c r="CQ29" s="620"/>
      <c r="CR29" s="621">
        <v>1322690</v>
      </c>
      <c r="CS29" s="634"/>
      <c r="CT29" s="634"/>
      <c r="CU29" s="634"/>
      <c r="CV29" s="634"/>
      <c r="CW29" s="634"/>
      <c r="CX29" s="634"/>
      <c r="CY29" s="635"/>
      <c r="CZ29" s="624">
        <v>10.4</v>
      </c>
      <c r="DA29" s="636"/>
      <c r="DB29" s="636"/>
      <c r="DC29" s="637"/>
      <c r="DD29" s="627">
        <v>1310327</v>
      </c>
      <c r="DE29" s="634"/>
      <c r="DF29" s="634"/>
      <c r="DG29" s="634"/>
      <c r="DH29" s="634"/>
      <c r="DI29" s="634"/>
      <c r="DJ29" s="634"/>
      <c r="DK29" s="635"/>
      <c r="DL29" s="627">
        <v>977119</v>
      </c>
      <c r="DM29" s="634"/>
      <c r="DN29" s="634"/>
      <c r="DO29" s="634"/>
      <c r="DP29" s="634"/>
      <c r="DQ29" s="634"/>
      <c r="DR29" s="634"/>
      <c r="DS29" s="634"/>
      <c r="DT29" s="634"/>
      <c r="DU29" s="634"/>
      <c r="DV29" s="635"/>
      <c r="DW29" s="624">
        <v>12</v>
      </c>
      <c r="DX29" s="636"/>
      <c r="DY29" s="636"/>
      <c r="DZ29" s="636"/>
      <c r="EA29" s="636"/>
      <c r="EB29" s="636"/>
      <c r="EC29" s="648"/>
    </row>
    <row r="30" spans="2:133" ht="11.25" customHeight="1" x14ac:dyDescent="0.15">
      <c r="B30" s="618" t="s">
        <v>309</v>
      </c>
      <c r="C30" s="619"/>
      <c r="D30" s="619"/>
      <c r="E30" s="619"/>
      <c r="F30" s="619"/>
      <c r="G30" s="619"/>
      <c r="H30" s="619"/>
      <c r="I30" s="619"/>
      <c r="J30" s="619"/>
      <c r="K30" s="619"/>
      <c r="L30" s="619"/>
      <c r="M30" s="619"/>
      <c r="N30" s="619"/>
      <c r="O30" s="619"/>
      <c r="P30" s="619"/>
      <c r="Q30" s="620"/>
      <c r="R30" s="621">
        <v>1366824</v>
      </c>
      <c r="S30" s="622"/>
      <c r="T30" s="622"/>
      <c r="U30" s="622"/>
      <c r="V30" s="622"/>
      <c r="W30" s="622"/>
      <c r="X30" s="622"/>
      <c r="Y30" s="623"/>
      <c r="Z30" s="659">
        <v>10.3</v>
      </c>
      <c r="AA30" s="659"/>
      <c r="AB30" s="659"/>
      <c r="AC30" s="659"/>
      <c r="AD30" s="660" t="s">
        <v>176</v>
      </c>
      <c r="AE30" s="660"/>
      <c r="AF30" s="660"/>
      <c r="AG30" s="660"/>
      <c r="AH30" s="660"/>
      <c r="AI30" s="660"/>
      <c r="AJ30" s="660"/>
      <c r="AK30" s="660"/>
      <c r="AL30" s="624" t="s">
        <v>176</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310</v>
      </c>
      <c r="BH30" s="691"/>
      <c r="BI30" s="691"/>
      <c r="BJ30" s="691"/>
      <c r="BK30" s="691"/>
      <c r="BL30" s="691"/>
      <c r="BM30" s="691"/>
      <c r="BN30" s="691"/>
      <c r="BO30" s="691"/>
      <c r="BP30" s="691"/>
      <c r="BQ30" s="692"/>
      <c r="BR30" s="673" t="s">
        <v>311</v>
      </c>
      <c r="BS30" s="691"/>
      <c r="BT30" s="691"/>
      <c r="BU30" s="691"/>
      <c r="BV30" s="691"/>
      <c r="BW30" s="691"/>
      <c r="BX30" s="691"/>
      <c r="BY30" s="691"/>
      <c r="BZ30" s="691"/>
      <c r="CA30" s="691"/>
      <c r="CB30" s="692"/>
      <c r="CD30" s="642"/>
      <c r="CE30" s="643"/>
      <c r="CF30" s="618" t="s">
        <v>312</v>
      </c>
      <c r="CG30" s="619"/>
      <c r="CH30" s="619"/>
      <c r="CI30" s="619"/>
      <c r="CJ30" s="619"/>
      <c r="CK30" s="619"/>
      <c r="CL30" s="619"/>
      <c r="CM30" s="619"/>
      <c r="CN30" s="619"/>
      <c r="CO30" s="619"/>
      <c r="CP30" s="619"/>
      <c r="CQ30" s="620"/>
      <c r="CR30" s="621">
        <v>1303745</v>
      </c>
      <c r="CS30" s="622"/>
      <c r="CT30" s="622"/>
      <c r="CU30" s="622"/>
      <c r="CV30" s="622"/>
      <c r="CW30" s="622"/>
      <c r="CX30" s="622"/>
      <c r="CY30" s="623"/>
      <c r="CZ30" s="624">
        <v>10.199999999999999</v>
      </c>
      <c r="DA30" s="636"/>
      <c r="DB30" s="636"/>
      <c r="DC30" s="637"/>
      <c r="DD30" s="627">
        <v>1292087</v>
      </c>
      <c r="DE30" s="622"/>
      <c r="DF30" s="622"/>
      <c r="DG30" s="622"/>
      <c r="DH30" s="622"/>
      <c r="DI30" s="622"/>
      <c r="DJ30" s="622"/>
      <c r="DK30" s="623"/>
      <c r="DL30" s="627">
        <v>958879</v>
      </c>
      <c r="DM30" s="622"/>
      <c r="DN30" s="622"/>
      <c r="DO30" s="622"/>
      <c r="DP30" s="622"/>
      <c r="DQ30" s="622"/>
      <c r="DR30" s="622"/>
      <c r="DS30" s="622"/>
      <c r="DT30" s="622"/>
      <c r="DU30" s="622"/>
      <c r="DV30" s="623"/>
      <c r="DW30" s="624">
        <v>11.8</v>
      </c>
      <c r="DX30" s="636"/>
      <c r="DY30" s="636"/>
      <c r="DZ30" s="636"/>
      <c r="EA30" s="636"/>
      <c r="EB30" s="636"/>
      <c r="EC30" s="648"/>
    </row>
    <row r="31" spans="2:133" ht="11.25" customHeight="1" x14ac:dyDescent="0.15">
      <c r="B31" s="688" t="s">
        <v>313</v>
      </c>
      <c r="C31" s="689"/>
      <c r="D31" s="689"/>
      <c r="E31" s="689"/>
      <c r="F31" s="689"/>
      <c r="G31" s="689"/>
      <c r="H31" s="689"/>
      <c r="I31" s="689"/>
      <c r="J31" s="689"/>
      <c r="K31" s="689"/>
      <c r="L31" s="689"/>
      <c r="M31" s="689"/>
      <c r="N31" s="689"/>
      <c r="O31" s="689"/>
      <c r="P31" s="689"/>
      <c r="Q31" s="690"/>
      <c r="R31" s="621" t="s">
        <v>268</v>
      </c>
      <c r="S31" s="622"/>
      <c r="T31" s="622"/>
      <c r="U31" s="622"/>
      <c r="V31" s="622"/>
      <c r="W31" s="622"/>
      <c r="X31" s="622"/>
      <c r="Y31" s="623"/>
      <c r="Z31" s="659" t="s">
        <v>176</v>
      </c>
      <c r="AA31" s="659"/>
      <c r="AB31" s="659"/>
      <c r="AC31" s="659"/>
      <c r="AD31" s="660" t="s">
        <v>176</v>
      </c>
      <c r="AE31" s="660"/>
      <c r="AF31" s="660"/>
      <c r="AG31" s="660"/>
      <c r="AH31" s="660"/>
      <c r="AI31" s="660"/>
      <c r="AJ31" s="660"/>
      <c r="AK31" s="660"/>
      <c r="AL31" s="624" t="s">
        <v>176</v>
      </c>
      <c r="AM31" s="625"/>
      <c r="AN31" s="625"/>
      <c r="AO31" s="661"/>
      <c r="AP31" s="693" t="s">
        <v>314</v>
      </c>
      <c r="AQ31" s="694"/>
      <c r="AR31" s="694"/>
      <c r="AS31" s="694"/>
      <c r="AT31" s="695" t="s">
        <v>315</v>
      </c>
      <c r="AU31" s="218"/>
      <c r="AV31" s="218"/>
      <c r="AW31" s="218"/>
      <c r="AX31" s="679" t="s">
        <v>191</v>
      </c>
      <c r="AY31" s="680"/>
      <c r="AZ31" s="680"/>
      <c r="BA31" s="680"/>
      <c r="BB31" s="680"/>
      <c r="BC31" s="680"/>
      <c r="BD31" s="680"/>
      <c r="BE31" s="680"/>
      <c r="BF31" s="681"/>
      <c r="BG31" s="683">
        <v>99.1</v>
      </c>
      <c r="BH31" s="684"/>
      <c r="BI31" s="684"/>
      <c r="BJ31" s="684"/>
      <c r="BK31" s="684"/>
      <c r="BL31" s="684"/>
      <c r="BM31" s="685">
        <v>95.5</v>
      </c>
      <c r="BN31" s="684"/>
      <c r="BO31" s="684"/>
      <c r="BP31" s="684"/>
      <c r="BQ31" s="686"/>
      <c r="BR31" s="683">
        <v>99</v>
      </c>
      <c r="BS31" s="684"/>
      <c r="BT31" s="684"/>
      <c r="BU31" s="684"/>
      <c r="BV31" s="684"/>
      <c r="BW31" s="684"/>
      <c r="BX31" s="685">
        <v>95.1</v>
      </c>
      <c r="BY31" s="684"/>
      <c r="BZ31" s="684"/>
      <c r="CA31" s="684"/>
      <c r="CB31" s="686"/>
      <c r="CD31" s="642"/>
      <c r="CE31" s="643"/>
      <c r="CF31" s="618" t="s">
        <v>316</v>
      </c>
      <c r="CG31" s="619"/>
      <c r="CH31" s="619"/>
      <c r="CI31" s="619"/>
      <c r="CJ31" s="619"/>
      <c r="CK31" s="619"/>
      <c r="CL31" s="619"/>
      <c r="CM31" s="619"/>
      <c r="CN31" s="619"/>
      <c r="CO31" s="619"/>
      <c r="CP31" s="619"/>
      <c r="CQ31" s="620"/>
      <c r="CR31" s="621">
        <v>18945</v>
      </c>
      <c r="CS31" s="634"/>
      <c r="CT31" s="634"/>
      <c r="CU31" s="634"/>
      <c r="CV31" s="634"/>
      <c r="CW31" s="634"/>
      <c r="CX31" s="634"/>
      <c r="CY31" s="635"/>
      <c r="CZ31" s="624">
        <v>0.1</v>
      </c>
      <c r="DA31" s="636"/>
      <c r="DB31" s="636"/>
      <c r="DC31" s="637"/>
      <c r="DD31" s="627">
        <v>18240</v>
      </c>
      <c r="DE31" s="634"/>
      <c r="DF31" s="634"/>
      <c r="DG31" s="634"/>
      <c r="DH31" s="634"/>
      <c r="DI31" s="634"/>
      <c r="DJ31" s="634"/>
      <c r="DK31" s="635"/>
      <c r="DL31" s="627">
        <v>18240</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317</v>
      </c>
      <c r="C32" s="619"/>
      <c r="D32" s="619"/>
      <c r="E32" s="619"/>
      <c r="F32" s="619"/>
      <c r="G32" s="619"/>
      <c r="H32" s="619"/>
      <c r="I32" s="619"/>
      <c r="J32" s="619"/>
      <c r="K32" s="619"/>
      <c r="L32" s="619"/>
      <c r="M32" s="619"/>
      <c r="N32" s="619"/>
      <c r="O32" s="619"/>
      <c r="P32" s="619"/>
      <c r="Q32" s="620"/>
      <c r="R32" s="621">
        <v>886785</v>
      </c>
      <c r="S32" s="622"/>
      <c r="T32" s="622"/>
      <c r="U32" s="622"/>
      <c r="V32" s="622"/>
      <c r="W32" s="622"/>
      <c r="X32" s="622"/>
      <c r="Y32" s="623"/>
      <c r="Z32" s="659">
        <v>6.7</v>
      </c>
      <c r="AA32" s="659"/>
      <c r="AB32" s="659"/>
      <c r="AC32" s="659"/>
      <c r="AD32" s="660" t="s">
        <v>139</v>
      </c>
      <c r="AE32" s="660"/>
      <c r="AF32" s="660"/>
      <c r="AG32" s="660"/>
      <c r="AH32" s="660"/>
      <c r="AI32" s="660"/>
      <c r="AJ32" s="660"/>
      <c r="AK32" s="660"/>
      <c r="AL32" s="624" t="s">
        <v>176</v>
      </c>
      <c r="AM32" s="625"/>
      <c r="AN32" s="625"/>
      <c r="AO32" s="661"/>
      <c r="AP32" s="662"/>
      <c r="AQ32" s="663"/>
      <c r="AR32" s="663"/>
      <c r="AS32" s="663"/>
      <c r="AT32" s="696"/>
      <c r="AU32" s="214" t="s">
        <v>318</v>
      </c>
      <c r="AX32" s="618" t="s">
        <v>319</v>
      </c>
      <c r="AY32" s="619"/>
      <c r="AZ32" s="619"/>
      <c r="BA32" s="619"/>
      <c r="BB32" s="619"/>
      <c r="BC32" s="619"/>
      <c r="BD32" s="619"/>
      <c r="BE32" s="619"/>
      <c r="BF32" s="620"/>
      <c r="BG32" s="687">
        <v>99.6</v>
      </c>
      <c r="BH32" s="634"/>
      <c r="BI32" s="634"/>
      <c r="BJ32" s="634"/>
      <c r="BK32" s="634"/>
      <c r="BL32" s="634"/>
      <c r="BM32" s="625">
        <v>97.8</v>
      </c>
      <c r="BN32" s="634"/>
      <c r="BO32" s="634"/>
      <c r="BP32" s="634"/>
      <c r="BQ32" s="657"/>
      <c r="BR32" s="687">
        <v>99.4</v>
      </c>
      <c r="BS32" s="634"/>
      <c r="BT32" s="634"/>
      <c r="BU32" s="634"/>
      <c r="BV32" s="634"/>
      <c r="BW32" s="634"/>
      <c r="BX32" s="625">
        <v>97.4</v>
      </c>
      <c r="BY32" s="634"/>
      <c r="BZ32" s="634"/>
      <c r="CA32" s="634"/>
      <c r="CB32" s="657"/>
      <c r="CD32" s="644"/>
      <c r="CE32" s="645"/>
      <c r="CF32" s="618" t="s">
        <v>320</v>
      </c>
      <c r="CG32" s="619"/>
      <c r="CH32" s="619"/>
      <c r="CI32" s="619"/>
      <c r="CJ32" s="619"/>
      <c r="CK32" s="619"/>
      <c r="CL32" s="619"/>
      <c r="CM32" s="619"/>
      <c r="CN32" s="619"/>
      <c r="CO32" s="619"/>
      <c r="CP32" s="619"/>
      <c r="CQ32" s="620"/>
      <c r="CR32" s="621">
        <v>44</v>
      </c>
      <c r="CS32" s="622"/>
      <c r="CT32" s="622"/>
      <c r="CU32" s="622"/>
      <c r="CV32" s="622"/>
      <c r="CW32" s="622"/>
      <c r="CX32" s="622"/>
      <c r="CY32" s="623"/>
      <c r="CZ32" s="624">
        <v>0</v>
      </c>
      <c r="DA32" s="636"/>
      <c r="DB32" s="636"/>
      <c r="DC32" s="637"/>
      <c r="DD32" s="627">
        <v>44</v>
      </c>
      <c r="DE32" s="622"/>
      <c r="DF32" s="622"/>
      <c r="DG32" s="622"/>
      <c r="DH32" s="622"/>
      <c r="DI32" s="622"/>
      <c r="DJ32" s="622"/>
      <c r="DK32" s="623"/>
      <c r="DL32" s="627">
        <v>44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321</v>
      </c>
      <c r="C33" s="619"/>
      <c r="D33" s="619"/>
      <c r="E33" s="619"/>
      <c r="F33" s="619"/>
      <c r="G33" s="619"/>
      <c r="H33" s="619"/>
      <c r="I33" s="619"/>
      <c r="J33" s="619"/>
      <c r="K33" s="619"/>
      <c r="L33" s="619"/>
      <c r="M33" s="619"/>
      <c r="N33" s="619"/>
      <c r="O33" s="619"/>
      <c r="P33" s="619"/>
      <c r="Q33" s="620"/>
      <c r="R33" s="621">
        <v>50428</v>
      </c>
      <c r="S33" s="622"/>
      <c r="T33" s="622"/>
      <c r="U33" s="622"/>
      <c r="V33" s="622"/>
      <c r="W33" s="622"/>
      <c r="X33" s="622"/>
      <c r="Y33" s="623"/>
      <c r="Z33" s="659">
        <v>0.4</v>
      </c>
      <c r="AA33" s="659"/>
      <c r="AB33" s="659"/>
      <c r="AC33" s="659"/>
      <c r="AD33" s="660">
        <v>15</v>
      </c>
      <c r="AE33" s="660"/>
      <c r="AF33" s="660"/>
      <c r="AG33" s="660"/>
      <c r="AH33" s="660"/>
      <c r="AI33" s="660"/>
      <c r="AJ33" s="660"/>
      <c r="AK33" s="660"/>
      <c r="AL33" s="624">
        <v>0</v>
      </c>
      <c r="AM33" s="625"/>
      <c r="AN33" s="625"/>
      <c r="AO33" s="661"/>
      <c r="AP33" s="664"/>
      <c r="AQ33" s="665"/>
      <c r="AR33" s="665"/>
      <c r="AS33" s="665"/>
      <c r="AT33" s="697"/>
      <c r="AU33" s="219"/>
      <c r="AV33" s="219"/>
      <c r="AW33" s="219"/>
      <c r="AX33" s="602" t="s">
        <v>322</v>
      </c>
      <c r="AY33" s="603"/>
      <c r="AZ33" s="603"/>
      <c r="BA33" s="603"/>
      <c r="BB33" s="603"/>
      <c r="BC33" s="603"/>
      <c r="BD33" s="603"/>
      <c r="BE33" s="603"/>
      <c r="BF33" s="604"/>
      <c r="BG33" s="682">
        <v>98.4</v>
      </c>
      <c r="BH33" s="606"/>
      <c r="BI33" s="606"/>
      <c r="BJ33" s="606"/>
      <c r="BK33" s="606"/>
      <c r="BL33" s="606"/>
      <c r="BM33" s="652">
        <v>92.7</v>
      </c>
      <c r="BN33" s="606"/>
      <c r="BO33" s="606"/>
      <c r="BP33" s="606"/>
      <c r="BQ33" s="669"/>
      <c r="BR33" s="682">
        <v>98.5</v>
      </c>
      <c r="BS33" s="606"/>
      <c r="BT33" s="606"/>
      <c r="BU33" s="606"/>
      <c r="BV33" s="606"/>
      <c r="BW33" s="606"/>
      <c r="BX33" s="652">
        <v>92.3</v>
      </c>
      <c r="BY33" s="606"/>
      <c r="BZ33" s="606"/>
      <c r="CA33" s="606"/>
      <c r="CB33" s="669"/>
      <c r="CD33" s="618" t="s">
        <v>323</v>
      </c>
      <c r="CE33" s="619"/>
      <c r="CF33" s="619"/>
      <c r="CG33" s="619"/>
      <c r="CH33" s="619"/>
      <c r="CI33" s="619"/>
      <c r="CJ33" s="619"/>
      <c r="CK33" s="619"/>
      <c r="CL33" s="619"/>
      <c r="CM33" s="619"/>
      <c r="CN33" s="619"/>
      <c r="CO33" s="619"/>
      <c r="CP33" s="619"/>
      <c r="CQ33" s="620"/>
      <c r="CR33" s="621">
        <v>6191578</v>
      </c>
      <c r="CS33" s="634"/>
      <c r="CT33" s="634"/>
      <c r="CU33" s="634"/>
      <c r="CV33" s="634"/>
      <c r="CW33" s="634"/>
      <c r="CX33" s="634"/>
      <c r="CY33" s="635"/>
      <c r="CZ33" s="624">
        <v>48.5</v>
      </c>
      <c r="DA33" s="636"/>
      <c r="DB33" s="636"/>
      <c r="DC33" s="637"/>
      <c r="DD33" s="627">
        <v>4741391</v>
      </c>
      <c r="DE33" s="634"/>
      <c r="DF33" s="634"/>
      <c r="DG33" s="634"/>
      <c r="DH33" s="634"/>
      <c r="DI33" s="634"/>
      <c r="DJ33" s="634"/>
      <c r="DK33" s="635"/>
      <c r="DL33" s="627">
        <v>3484969</v>
      </c>
      <c r="DM33" s="634"/>
      <c r="DN33" s="634"/>
      <c r="DO33" s="634"/>
      <c r="DP33" s="634"/>
      <c r="DQ33" s="634"/>
      <c r="DR33" s="634"/>
      <c r="DS33" s="634"/>
      <c r="DT33" s="634"/>
      <c r="DU33" s="634"/>
      <c r="DV33" s="635"/>
      <c r="DW33" s="624">
        <v>43</v>
      </c>
      <c r="DX33" s="636"/>
      <c r="DY33" s="636"/>
      <c r="DZ33" s="636"/>
      <c r="EA33" s="636"/>
      <c r="EB33" s="636"/>
      <c r="EC33" s="648"/>
    </row>
    <row r="34" spans="2:133" ht="11.25" customHeight="1" x14ac:dyDescent="0.15">
      <c r="B34" s="618" t="s">
        <v>324</v>
      </c>
      <c r="C34" s="619"/>
      <c r="D34" s="619"/>
      <c r="E34" s="619"/>
      <c r="F34" s="619"/>
      <c r="G34" s="619"/>
      <c r="H34" s="619"/>
      <c r="I34" s="619"/>
      <c r="J34" s="619"/>
      <c r="K34" s="619"/>
      <c r="L34" s="619"/>
      <c r="M34" s="619"/>
      <c r="N34" s="619"/>
      <c r="O34" s="619"/>
      <c r="P34" s="619"/>
      <c r="Q34" s="620"/>
      <c r="R34" s="621">
        <v>38702</v>
      </c>
      <c r="S34" s="622"/>
      <c r="T34" s="622"/>
      <c r="U34" s="622"/>
      <c r="V34" s="622"/>
      <c r="W34" s="622"/>
      <c r="X34" s="622"/>
      <c r="Y34" s="623"/>
      <c r="Z34" s="659">
        <v>0.3</v>
      </c>
      <c r="AA34" s="659"/>
      <c r="AB34" s="659"/>
      <c r="AC34" s="659"/>
      <c r="AD34" s="660" t="s">
        <v>176</v>
      </c>
      <c r="AE34" s="660"/>
      <c r="AF34" s="660"/>
      <c r="AG34" s="660"/>
      <c r="AH34" s="660"/>
      <c r="AI34" s="660"/>
      <c r="AJ34" s="660"/>
      <c r="AK34" s="660"/>
      <c r="AL34" s="624" t="s">
        <v>176</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1889611</v>
      </c>
      <c r="CS34" s="622"/>
      <c r="CT34" s="622"/>
      <c r="CU34" s="622"/>
      <c r="CV34" s="622"/>
      <c r="CW34" s="622"/>
      <c r="CX34" s="622"/>
      <c r="CY34" s="623"/>
      <c r="CZ34" s="624">
        <v>14.8</v>
      </c>
      <c r="DA34" s="636"/>
      <c r="DB34" s="636"/>
      <c r="DC34" s="637"/>
      <c r="DD34" s="627">
        <v>1428980</v>
      </c>
      <c r="DE34" s="622"/>
      <c r="DF34" s="622"/>
      <c r="DG34" s="622"/>
      <c r="DH34" s="622"/>
      <c r="DI34" s="622"/>
      <c r="DJ34" s="622"/>
      <c r="DK34" s="623"/>
      <c r="DL34" s="627">
        <v>1143224</v>
      </c>
      <c r="DM34" s="622"/>
      <c r="DN34" s="622"/>
      <c r="DO34" s="622"/>
      <c r="DP34" s="622"/>
      <c r="DQ34" s="622"/>
      <c r="DR34" s="622"/>
      <c r="DS34" s="622"/>
      <c r="DT34" s="622"/>
      <c r="DU34" s="622"/>
      <c r="DV34" s="623"/>
      <c r="DW34" s="624">
        <v>14.1</v>
      </c>
      <c r="DX34" s="636"/>
      <c r="DY34" s="636"/>
      <c r="DZ34" s="636"/>
      <c r="EA34" s="636"/>
      <c r="EB34" s="636"/>
      <c r="EC34" s="648"/>
    </row>
    <row r="35" spans="2:133" ht="11.25" customHeight="1" x14ac:dyDescent="0.15">
      <c r="B35" s="618" t="s">
        <v>326</v>
      </c>
      <c r="C35" s="619"/>
      <c r="D35" s="619"/>
      <c r="E35" s="619"/>
      <c r="F35" s="619"/>
      <c r="G35" s="619"/>
      <c r="H35" s="619"/>
      <c r="I35" s="619"/>
      <c r="J35" s="619"/>
      <c r="K35" s="619"/>
      <c r="L35" s="619"/>
      <c r="M35" s="619"/>
      <c r="N35" s="619"/>
      <c r="O35" s="619"/>
      <c r="P35" s="619"/>
      <c r="Q35" s="620"/>
      <c r="R35" s="621">
        <v>30641</v>
      </c>
      <c r="S35" s="622"/>
      <c r="T35" s="622"/>
      <c r="U35" s="622"/>
      <c r="V35" s="622"/>
      <c r="W35" s="622"/>
      <c r="X35" s="622"/>
      <c r="Y35" s="623"/>
      <c r="Z35" s="659">
        <v>0.2</v>
      </c>
      <c r="AA35" s="659"/>
      <c r="AB35" s="659"/>
      <c r="AC35" s="659"/>
      <c r="AD35" s="660" t="s">
        <v>176</v>
      </c>
      <c r="AE35" s="660"/>
      <c r="AF35" s="660"/>
      <c r="AG35" s="660"/>
      <c r="AH35" s="660"/>
      <c r="AI35" s="660"/>
      <c r="AJ35" s="660"/>
      <c r="AK35" s="660"/>
      <c r="AL35" s="624" t="s">
        <v>176</v>
      </c>
      <c r="AM35" s="625"/>
      <c r="AN35" s="625"/>
      <c r="AO35" s="661"/>
      <c r="AP35" s="222"/>
      <c r="AQ35" s="673" t="s">
        <v>327</v>
      </c>
      <c r="AR35" s="674"/>
      <c r="AS35" s="674"/>
      <c r="AT35" s="674"/>
      <c r="AU35" s="674"/>
      <c r="AV35" s="674"/>
      <c r="AW35" s="674"/>
      <c r="AX35" s="674"/>
      <c r="AY35" s="674"/>
      <c r="AZ35" s="674"/>
      <c r="BA35" s="674"/>
      <c r="BB35" s="674"/>
      <c r="BC35" s="674"/>
      <c r="BD35" s="674"/>
      <c r="BE35" s="674"/>
      <c r="BF35" s="675"/>
      <c r="BG35" s="673" t="s">
        <v>328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329</v>
      </c>
      <c r="CE35" s="619"/>
      <c r="CF35" s="619"/>
      <c r="CG35" s="619"/>
      <c r="CH35" s="619"/>
      <c r="CI35" s="619"/>
      <c r="CJ35" s="619"/>
      <c r="CK35" s="619"/>
      <c r="CL35" s="619"/>
      <c r="CM35" s="619"/>
      <c r="CN35" s="619"/>
      <c r="CO35" s="619"/>
      <c r="CP35" s="619"/>
      <c r="CQ35" s="620"/>
      <c r="CR35" s="621">
        <v>396864</v>
      </c>
      <c r="CS35" s="634"/>
      <c r="CT35" s="634"/>
      <c r="CU35" s="634"/>
      <c r="CV35" s="634"/>
      <c r="CW35" s="634"/>
      <c r="CX35" s="634"/>
      <c r="CY35" s="635"/>
      <c r="CZ35" s="624">
        <v>3.1</v>
      </c>
      <c r="DA35" s="636"/>
      <c r="DB35" s="636"/>
      <c r="DC35" s="637"/>
      <c r="DD35" s="627">
        <v>368224</v>
      </c>
      <c r="DE35" s="634"/>
      <c r="DF35" s="634"/>
      <c r="DG35" s="634"/>
      <c r="DH35" s="634"/>
      <c r="DI35" s="634"/>
      <c r="DJ35" s="634"/>
      <c r="DK35" s="635"/>
      <c r="DL35" s="627">
        <v>282462</v>
      </c>
      <c r="DM35" s="634"/>
      <c r="DN35" s="634"/>
      <c r="DO35" s="634"/>
      <c r="DP35" s="634"/>
      <c r="DQ35" s="634"/>
      <c r="DR35" s="634"/>
      <c r="DS35" s="634"/>
      <c r="DT35" s="634"/>
      <c r="DU35" s="634"/>
      <c r="DV35" s="635"/>
      <c r="DW35" s="624">
        <v>3.5</v>
      </c>
      <c r="DX35" s="636"/>
      <c r="DY35" s="636"/>
      <c r="DZ35" s="636"/>
      <c r="EA35" s="636"/>
      <c r="EB35" s="636"/>
      <c r="EC35" s="648"/>
    </row>
    <row r="36" spans="2:133" ht="11.25" customHeight="1" x14ac:dyDescent="0.15">
      <c r="B36" s="618" t="s">
        <v>330</v>
      </c>
      <c r="C36" s="619"/>
      <c r="D36" s="619"/>
      <c r="E36" s="619"/>
      <c r="F36" s="619"/>
      <c r="G36" s="619"/>
      <c r="H36" s="619"/>
      <c r="I36" s="619"/>
      <c r="J36" s="619"/>
      <c r="K36" s="619"/>
      <c r="L36" s="619"/>
      <c r="M36" s="619"/>
      <c r="N36" s="619"/>
      <c r="O36" s="619"/>
      <c r="P36" s="619"/>
      <c r="Q36" s="620"/>
      <c r="R36" s="621">
        <v>591499</v>
      </c>
      <c r="S36" s="622"/>
      <c r="T36" s="622"/>
      <c r="U36" s="622"/>
      <c r="V36" s="622"/>
      <c r="W36" s="622"/>
      <c r="X36" s="622"/>
      <c r="Y36" s="623"/>
      <c r="Z36" s="659">
        <v>4.5</v>
      </c>
      <c r="AA36" s="659"/>
      <c r="AB36" s="659"/>
      <c r="AC36" s="659"/>
      <c r="AD36" s="660" t="s">
        <v>176</v>
      </c>
      <c r="AE36" s="660"/>
      <c r="AF36" s="660"/>
      <c r="AG36" s="660"/>
      <c r="AH36" s="660"/>
      <c r="AI36" s="660"/>
      <c r="AJ36" s="660"/>
      <c r="AK36" s="660"/>
      <c r="AL36" s="624" t="s">
        <v>176</v>
      </c>
      <c r="AM36" s="625"/>
      <c r="AN36" s="625"/>
      <c r="AO36" s="661"/>
      <c r="AP36" s="222"/>
      <c r="AQ36" s="670" t="s">
        <v>331</v>
      </c>
      <c r="AR36" s="671"/>
      <c r="AS36" s="671"/>
      <c r="AT36" s="671"/>
      <c r="AU36" s="671"/>
      <c r="AV36" s="671"/>
      <c r="AW36" s="671"/>
      <c r="AX36" s="671"/>
      <c r="AY36" s="672"/>
      <c r="AZ36" s="676">
        <v>1334728</v>
      </c>
      <c r="BA36" s="677"/>
      <c r="BB36" s="677"/>
      <c r="BC36" s="677"/>
      <c r="BD36" s="677"/>
      <c r="BE36" s="677"/>
      <c r="BF36" s="678"/>
      <c r="BG36" s="679" t="s">
        <v>332</v>
      </c>
      <c r="BH36" s="680"/>
      <c r="BI36" s="680"/>
      <c r="BJ36" s="680"/>
      <c r="BK36" s="680"/>
      <c r="BL36" s="680"/>
      <c r="BM36" s="680"/>
      <c r="BN36" s="680"/>
      <c r="BO36" s="680"/>
      <c r="BP36" s="680"/>
      <c r="BQ36" s="680"/>
      <c r="BR36" s="680"/>
      <c r="BS36" s="680"/>
      <c r="BT36" s="680"/>
      <c r="BU36" s="681"/>
      <c r="BV36" s="676">
        <v>95172</v>
      </c>
      <c r="BW36" s="677"/>
      <c r="BX36" s="677"/>
      <c r="BY36" s="677"/>
      <c r="BZ36" s="677"/>
      <c r="CA36" s="677"/>
      <c r="CB36" s="678"/>
      <c r="CD36" s="618" t="s">
        <v>333</v>
      </c>
      <c r="CE36" s="619"/>
      <c r="CF36" s="619"/>
      <c r="CG36" s="619"/>
      <c r="CH36" s="619"/>
      <c r="CI36" s="619"/>
      <c r="CJ36" s="619"/>
      <c r="CK36" s="619"/>
      <c r="CL36" s="619"/>
      <c r="CM36" s="619"/>
      <c r="CN36" s="619"/>
      <c r="CO36" s="619"/>
      <c r="CP36" s="619"/>
      <c r="CQ36" s="620"/>
      <c r="CR36" s="621">
        <v>1972695</v>
      </c>
      <c r="CS36" s="622"/>
      <c r="CT36" s="622"/>
      <c r="CU36" s="622"/>
      <c r="CV36" s="622"/>
      <c r="CW36" s="622"/>
      <c r="CX36" s="622"/>
      <c r="CY36" s="623"/>
      <c r="CZ36" s="624">
        <v>15.4</v>
      </c>
      <c r="DA36" s="636"/>
      <c r="DB36" s="636"/>
      <c r="DC36" s="637"/>
      <c r="DD36" s="627">
        <v>1330687</v>
      </c>
      <c r="DE36" s="622"/>
      <c r="DF36" s="622"/>
      <c r="DG36" s="622"/>
      <c r="DH36" s="622"/>
      <c r="DI36" s="622"/>
      <c r="DJ36" s="622"/>
      <c r="DK36" s="623"/>
      <c r="DL36" s="627">
        <v>1090670</v>
      </c>
      <c r="DM36" s="622"/>
      <c r="DN36" s="622"/>
      <c r="DO36" s="622"/>
      <c r="DP36" s="622"/>
      <c r="DQ36" s="622"/>
      <c r="DR36" s="622"/>
      <c r="DS36" s="622"/>
      <c r="DT36" s="622"/>
      <c r="DU36" s="622"/>
      <c r="DV36" s="623"/>
      <c r="DW36" s="624">
        <v>13.4</v>
      </c>
      <c r="DX36" s="636"/>
      <c r="DY36" s="636"/>
      <c r="DZ36" s="636"/>
      <c r="EA36" s="636"/>
      <c r="EB36" s="636"/>
      <c r="EC36" s="648"/>
    </row>
    <row r="37" spans="2:133" ht="11.25" customHeight="1" x14ac:dyDescent="0.15">
      <c r="B37" s="618" t="s">
        <v>334</v>
      </c>
      <c r="C37" s="619"/>
      <c r="D37" s="619"/>
      <c r="E37" s="619"/>
      <c r="F37" s="619"/>
      <c r="G37" s="619"/>
      <c r="H37" s="619"/>
      <c r="I37" s="619"/>
      <c r="J37" s="619"/>
      <c r="K37" s="619"/>
      <c r="L37" s="619"/>
      <c r="M37" s="619"/>
      <c r="N37" s="619"/>
      <c r="O37" s="619"/>
      <c r="P37" s="619"/>
      <c r="Q37" s="620"/>
      <c r="R37" s="621">
        <v>363865</v>
      </c>
      <c r="S37" s="622"/>
      <c r="T37" s="622"/>
      <c r="U37" s="622"/>
      <c r="V37" s="622"/>
      <c r="W37" s="622"/>
      <c r="X37" s="622"/>
      <c r="Y37" s="623"/>
      <c r="Z37" s="659">
        <v>2.7</v>
      </c>
      <c r="AA37" s="659"/>
      <c r="AB37" s="659"/>
      <c r="AC37" s="659"/>
      <c r="AD37" s="660">
        <v>23083</v>
      </c>
      <c r="AE37" s="660"/>
      <c r="AF37" s="660"/>
      <c r="AG37" s="660"/>
      <c r="AH37" s="660"/>
      <c r="AI37" s="660"/>
      <c r="AJ37" s="660"/>
      <c r="AK37" s="660"/>
      <c r="AL37" s="624">
        <v>0.3</v>
      </c>
      <c r="AM37" s="625"/>
      <c r="AN37" s="625"/>
      <c r="AO37" s="661"/>
      <c r="AQ37" s="654" t="s">
        <v>335</v>
      </c>
      <c r="AR37" s="655"/>
      <c r="AS37" s="655"/>
      <c r="AT37" s="655"/>
      <c r="AU37" s="655"/>
      <c r="AV37" s="655"/>
      <c r="AW37" s="655"/>
      <c r="AX37" s="655"/>
      <c r="AY37" s="656"/>
      <c r="AZ37" s="621">
        <v>218828</v>
      </c>
      <c r="BA37" s="622"/>
      <c r="BB37" s="622"/>
      <c r="BC37" s="622"/>
      <c r="BD37" s="634"/>
      <c r="BE37" s="634"/>
      <c r="BF37" s="657"/>
      <c r="BG37" s="618" t="s">
        <v>336</v>
      </c>
      <c r="BH37" s="619"/>
      <c r="BI37" s="619"/>
      <c r="BJ37" s="619"/>
      <c r="BK37" s="619"/>
      <c r="BL37" s="619"/>
      <c r="BM37" s="619"/>
      <c r="BN37" s="619"/>
      <c r="BO37" s="619"/>
      <c r="BP37" s="619"/>
      <c r="BQ37" s="619"/>
      <c r="BR37" s="619"/>
      <c r="BS37" s="619"/>
      <c r="BT37" s="619"/>
      <c r="BU37" s="620"/>
      <c r="BV37" s="621">
        <v>59387</v>
      </c>
      <c r="BW37" s="622"/>
      <c r="BX37" s="622"/>
      <c r="BY37" s="622"/>
      <c r="BZ37" s="622"/>
      <c r="CA37" s="622"/>
      <c r="CB37" s="658"/>
      <c r="CD37" s="618" t="s">
        <v>337</v>
      </c>
      <c r="CE37" s="619"/>
      <c r="CF37" s="619"/>
      <c r="CG37" s="619"/>
      <c r="CH37" s="619"/>
      <c r="CI37" s="619"/>
      <c r="CJ37" s="619"/>
      <c r="CK37" s="619"/>
      <c r="CL37" s="619"/>
      <c r="CM37" s="619"/>
      <c r="CN37" s="619"/>
      <c r="CO37" s="619"/>
      <c r="CP37" s="619"/>
      <c r="CQ37" s="620"/>
      <c r="CR37" s="621">
        <v>789403</v>
      </c>
      <c r="CS37" s="634"/>
      <c r="CT37" s="634"/>
      <c r="CU37" s="634"/>
      <c r="CV37" s="634"/>
      <c r="CW37" s="634"/>
      <c r="CX37" s="634"/>
      <c r="CY37" s="635"/>
      <c r="CZ37" s="624">
        <v>6.2</v>
      </c>
      <c r="DA37" s="636"/>
      <c r="DB37" s="636"/>
      <c r="DC37" s="637"/>
      <c r="DD37" s="627">
        <v>696143</v>
      </c>
      <c r="DE37" s="634"/>
      <c r="DF37" s="634"/>
      <c r="DG37" s="634"/>
      <c r="DH37" s="634"/>
      <c r="DI37" s="634"/>
      <c r="DJ37" s="634"/>
      <c r="DK37" s="635"/>
      <c r="DL37" s="627">
        <v>662637</v>
      </c>
      <c r="DM37" s="634"/>
      <c r="DN37" s="634"/>
      <c r="DO37" s="634"/>
      <c r="DP37" s="634"/>
      <c r="DQ37" s="634"/>
      <c r="DR37" s="634"/>
      <c r="DS37" s="634"/>
      <c r="DT37" s="634"/>
      <c r="DU37" s="634"/>
      <c r="DV37" s="635"/>
      <c r="DW37" s="624">
        <v>8.1999999999999993</v>
      </c>
      <c r="DX37" s="636"/>
      <c r="DY37" s="636"/>
      <c r="DZ37" s="636"/>
      <c r="EA37" s="636"/>
      <c r="EB37" s="636"/>
      <c r="EC37" s="648"/>
    </row>
    <row r="38" spans="2:133" ht="11.25" customHeight="1" x14ac:dyDescent="0.15">
      <c r="B38" s="618" t="s">
        <v>338</v>
      </c>
      <c r="C38" s="619"/>
      <c r="D38" s="619"/>
      <c r="E38" s="619"/>
      <c r="F38" s="619"/>
      <c r="G38" s="619"/>
      <c r="H38" s="619"/>
      <c r="I38" s="619"/>
      <c r="J38" s="619"/>
      <c r="K38" s="619"/>
      <c r="L38" s="619"/>
      <c r="M38" s="619"/>
      <c r="N38" s="619"/>
      <c r="O38" s="619"/>
      <c r="P38" s="619"/>
      <c r="Q38" s="620"/>
      <c r="R38" s="621">
        <v>1258300</v>
      </c>
      <c r="S38" s="622"/>
      <c r="T38" s="622"/>
      <c r="U38" s="622"/>
      <c r="V38" s="622"/>
      <c r="W38" s="622"/>
      <c r="X38" s="622"/>
      <c r="Y38" s="623"/>
      <c r="Z38" s="659">
        <v>9.5</v>
      </c>
      <c r="AA38" s="659"/>
      <c r="AB38" s="659"/>
      <c r="AC38" s="659"/>
      <c r="AD38" s="660" t="s">
        <v>176</v>
      </c>
      <c r="AE38" s="660"/>
      <c r="AF38" s="660"/>
      <c r="AG38" s="660"/>
      <c r="AH38" s="660"/>
      <c r="AI38" s="660"/>
      <c r="AJ38" s="660"/>
      <c r="AK38" s="660"/>
      <c r="AL38" s="624" t="s">
        <v>176</v>
      </c>
      <c r="AM38" s="625"/>
      <c r="AN38" s="625"/>
      <c r="AO38" s="661"/>
      <c r="AQ38" s="654" t="s">
        <v>339</v>
      </c>
      <c r="AR38" s="655"/>
      <c r="AS38" s="655"/>
      <c r="AT38" s="655"/>
      <c r="AU38" s="655"/>
      <c r="AV38" s="655"/>
      <c r="AW38" s="655"/>
      <c r="AX38" s="655"/>
      <c r="AY38" s="656"/>
      <c r="AZ38" s="621">
        <v>192929</v>
      </c>
      <c r="BA38" s="622"/>
      <c r="BB38" s="622"/>
      <c r="BC38" s="622"/>
      <c r="BD38" s="634"/>
      <c r="BE38" s="634"/>
      <c r="BF38" s="657"/>
      <c r="BG38" s="618" t="s">
        <v>340</v>
      </c>
      <c r="BH38" s="619"/>
      <c r="BI38" s="619"/>
      <c r="BJ38" s="619"/>
      <c r="BK38" s="619"/>
      <c r="BL38" s="619"/>
      <c r="BM38" s="619"/>
      <c r="BN38" s="619"/>
      <c r="BO38" s="619"/>
      <c r="BP38" s="619"/>
      <c r="BQ38" s="619"/>
      <c r="BR38" s="619"/>
      <c r="BS38" s="619"/>
      <c r="BT38" s="619"/>
      <c r="BU38" s="620"/>
      <c r="BV38" s="621">
        <v>2432</v>
      </c>
      <c r="BW38" s="622"/>
      <c r="BX38" s="622"/>
      <c r="BY38" s="622"/>
      <c r="BZ38" s="622"/>
      <c r="CA38" s="622"/>
      <c r="CB38" s="658"/>
      <c r="CD38" s="618" t="s">
        <v>341</v>
      </c>
      <c r="CE38" s="619"/>
      <c r="CF38" s="619"/>
      <c r="CG38" s="619"/>
      <c r="CH38" s="619"/>
      <c r="CI38" s="619"/>
      <c r="CJ38" s="619"/>
      <c r="CK38" s="619"/>
      <c r="CL38" s="619"/>
      <c r="CM38" s="619"/>
      <c r="CN38" s="619"/>
      <c r="CO38" s="619"/>
      <c r="CP38" s="619"/>
      <c r="CQ38" s="620"/>
      <c r="CR38" s="621">
        <v>1141799</v>
      </c>
      <c r="CS38" s="622"/>
      <c r="CT38" s="622"/>
      <c r="CU38" s="622"/>
      <c r="CV38" s="622"/>
      <c r="CW38" s="622"/>
      <c r="CX38" s="622"/>
      <c r="CY38" s="623"/>
      <c r="CZ38" s="624">
        <v>8.9</v>
      </c>
      <c r="DA38" s="636"/>
      <c r="DB38" s="636"/>
      <c r="DC38" s="637"/>
      <c r="DD38" s="627">
        <v>989569</v>
      </c>
      <c r="DE38" s="622"/>
      <c r="DF38" s="622"/>
      <c r="DG38" s="622"/>
      <c r="DH38" s="622"/>
      <c r="DI38" s="622"/>
      <c r="DJ38" s="622"/>
      <c r="DK38" s="623"/>
      <c r="DL38" s="627">
        <v>894684</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15">
      <c r="B39" s="618" t="s">
        <v>342</v>
      </c>
      <c r="C39" s="619"/>
      <c r="D39" s="619"/>
      <c r="E39" s="619"/>
      <c r="F39" s="619"/>
      <c r="G39" s="619"/>
      <c r="H39" s="619"/>
      <c r="I39" s="619"/>
      <c r="J39" s="619"/>
      <c r="K39" s="619"/>
      <c r="L39" s="619"/>
      <c r="M39" s="619"/>
      <c r="N39" s="619"/>
      <c r="O39" s="619"/>
      <c r="P39" s="619"/>
      <c r="Q39" s="620"/>
      <c r="R39" s="621" t="s">
        <v>176</v>
      </c>
      <c r="S39" s="622"/>
      <c r="T39" s="622"/>
      <c r="U39" s="622"/>
      <c r="V39" s="622"/>
      <c r="W39" s="622"/>
      <c r="X39" s="622"/>
      <c r="Y39" s="623"/>
      <c r="Z39" s="659" t="s">
        <v>176</v>
      </c>
      <c r="AA39" s="659"/>
      <c r="AB39" s="659"/>
      <c r="AC39" s="659"/>
      <c r="AD39" s="660" t="s">
        <v>268</v>
      </c>
      <c r="AE39" s="660"/>
      <c r="AF39" s="660"/>
      <c r="AG39" s="660"/>
      <c r="AH39" s="660"/>
      <c r="AI39" s="660"/>
      <c r="AJ39" s="660"/>
      <c r="AK39" s="660"/>
      <c r="AL39" s="624" t="s">
        <v>176</v>
      </c>
      <c r="AM39" s="625"/>
      <c r="AN39" s="625"/>
      <c r="AO39" s="661"/>
      <c r="AQ39" s="654" t="s">
        <v>343</v>
      </c>
      <c r="AR39" s="655"/>
      <c r="AS39" s="655"/>
      <c r="AT39" s="655"/>
      <c r="AU39" s="655"/>
      <c r="AV39" s="655"/>
      <c r="AW39" s="655"/>
      <c r="AX39" s="655"/>
      <c r="AY39" s="656"/>
      <c r="AZ39" s="621">
        <v>16112</v>
      </c>
      <c r="BA39" s="622"/>
      <c r="BB39" s="622"/>
      <c r="BC39" s="622"/>
      <c r="BD39" s="634"/>
      <c r="BE39" s="634"/>
      <c r="BF39" s="657"/>
      <c r="BG39" s="618" t="s">
        <v>344</v>
      </c>
      <c r="BH39" s="619"/>
      <c r="BI39" s="619"/>
      <c r="BJ39" s="619"/>
      <c r="BK39" s="619"/>
      <c r="BL39" s="619"/>
      <c r="BM39" s="619"/>
      <c r="BN39" s="619"/>
      <c r="BO39" s="619"/>
      <c r="BP39" s="619"/>
      <c r="BQ39" s="619"/>
      <c r="BR39" s="619"/>
      <c r="BS39" s="619"/>
      <c r="BT39" s="619"/>
      <c r="BU39" s="620"/>
      <c r="BV39" s="621">
        <v>3880</v>
      </c>
      <c r="BW39" s="622"/>
      <c r="BX39" s="622"/>
      <c r="BY39" s="622"/>
      <c r="BZ39" s="622"/>
      <c r="CA39" s="622"/>
      <c r="CB39" s="658"/>
      <c r="CD39" s="618" t="s">
        <v>345</v>
      </c>
      <c r="CE39" s="619"/>
      <c r="CF39" s="619"/>
      <c r="CG39" s="619"/>
      <c r="CH39" s="619"/>
      <c r="CI39" s="619"/>
      <c r="CJ39" s="619"/>
      <c r="CK39" s="619"/>
      <c r="CL39" s="619"/>
      <c r="CM39" s="619"/>
      <c r="CN39" s="619"/>
      <c r="CO39" s="619"/>
      <c r="CP39" s="619"/>
      <c r="CQ39" s="620"/>
      <c r="CR39" s="621">
        <v>581820</v>
      </c>
      <c r="CS39" s="634"/>
      <c r="CT39" s="634"/>
      <c r="CU39" s="634"/>
      <c r="CV39" s="634"/>
      <c r="CW39" s="634"/>
      <c r="CX39" s="634"/>
      <c r="CY39" s="635"/>
      <c r="CZ39" s="624">
        <v>4.5999999999999996</v>
      </c>
      <c r="DA39" s="636"/>
      <c r="DB39" s="636"/>
      <c r="DC39" s="637"/>
      <c r="DD39" s="627">
        <v>550002</v>
      </c>
      <c r="DE39" s="634"/>
      <c r="DF39" s="634"/>
      <c r="DG39" s="634"/>
      <c r="DH39" s="634"/>
      <c r="DI39" s="634"/>
      <c r="DJ39" s="634"/>
      <c r="DK39" s="635"/>
      <c r="DL39" s="627" t="s">
        <v>176</v>
      </c>
      <c r="DM39" s="634"/>
      <c r="DN39" s="634"/>
      <c r="DO39" s="634"/>
      <c r="DP39" s="634"/>
      <c r="DQ39" s="634"/>
      <c r="DR39" s="634"/>
      <c r="DS39" s="634"/>
      <c r="DT39" s="634"/>
      <c r="DU39" s="634"/>
      <c r="DV39" s="635"/>
      <c r="DW39" s="624" t="s">
        <v>176</v>
      </c>
      <c r="DX39" s="636"/>
      <c r="DY39" s="636"/>
      <c r="DZ39" s="636"/>
      <c r="EA39" s="636"/>
      <c r="EB39" s="636"/>
      <c r="EC39" s="648"/>
    </row>
    <row r="40" spans="2:133" ht="11.25" customHeight="1" x14ac:dyDescent="0.15">
      <c r="B40" s="618" t="s">
        <v>346</v>
      </c>
      <c r="C40" s="619"/>
      <c r="D40" s="619"/>
      <c r="E40" s="619"/>
      <c r="F40" s="619"/>
      <c r="G40" s="619"/>
      <c r="H40" s="619"/>
      <c r="I40" s="619"/>
      <c r="J40" s="619"/>
      <c r="K40" s="619"/>
      <c r="L40" s="619"/>
      <c r="M40" s="619"/>
      <c r="N40" s="619"/>
      <c r="O40" s="619"/>
      <c r="P40" s="619"/>
      <c r="Q40" s="620"/>
      <c r="R40" s="621" t="s">
        <v>176</v>
      </c>
      <c r="S40" s="622"/>
      <c r="T40" s="622"/>
      <c r="U40" s="622"/>
      <c r="V40" s="622"/>
      <c r="W40" s="622"/>
      <c r="X40" s="622"/>
      <c r="Y40" s="623"/>
      <c r="Z40" s="659" t="s">
        <v>176</v>
      </c>
      <c r="AA40" s="659"/>
      <c r="AB40" s="659"/>
      <c r="AC40" s="659"/>
      <c r="AD40" s="660" t="s">
        <v>176</v>
      </c>
      <c r="AE40" s="660"/>
      <c r="AF40" s="660"/>
      <c r="AG40" s="660"/>
      <c r="AH40" s="660"/>
      <c r="AI40" s="660"/>
      <c r="AJ40" s="660"/>
      <c r="AK40" s="660"/>
      <c r="AL40" s="624" t="s">
        <v>176</v>
      </c>
      <c r="AM40" s="625"/>
      <c r="AN40" s="625"/>
      <c r="AO40" s="661"/>
      <c r="AQ40" s="654" t="s">
        <v>347</v>
      </c>
      <c r="AR40" s="655"/>
      <c r="AS40" s="655"/>
      <c r="AT40" s="655"/>
      <c r="AU40" s="655"/>
      <c r="AV40" s="655"/>
      <c r="AW40" s="655"/>
      <c r="AX40" s="655"/>
      <c r="AY40" s="656"/>
      <c r="AZ40" s="621" t="s">
        <v>176</v>
      </c>
      <c r="BA40" s="622"/>
      <c r="BB40" s="622"/>
      <c r="BC40" s="622"/>
      <c r="BD40" s="634"/>
      <c r="BE40" s="634"/>
      <c r="BF40" s="657"/>
      <c r="BG40" s="662" t="s">
        <v>348</v>
      </c>
      <c r="BH40" s="663"/>
      <c r="BI40" s="663"/>
      <c r="BJ40" s="663"/>
      <c r="BK40" s="663"/>
      <c r="BL40" s="223"/>
      <c r="BM40" s="619" t="s">
        <v>349</v>
      </c>
      <c r="BN40" s="619"/>
      <c r="BO40" s="619"/>
      <c r="BP40" s="619"/>
      <c r="BQ40" s="619"/>
      <c r="BR40" s="619"/>
      <c r="BS40" s="619"/>
      <c r="BT40" s="619"/>
      <c r="BU40" s="620"/>
      <c r="BV40" s="621">
        <v>82</v>
      </c>
      <c r="BW40" s="622"/>
      <c r="BX40" s="622"/>
      <c r="BY40" s="622"/>
      <c r="BZ40" s="622"/>
      <c r="CA40" s="622"/>
      <c r="CB40" s="658"/>
      <c r="CD40" s="618" t="s">
        <v>350</v>
      </c>
      <c r="CE40" s="619"/>
      <c r="CF40" s="619"/>
      <c r="CG40" s="619"/>
      <c r="CH40" s="619"/>
      <c r="CI40" s="619"/>
      <c r="CJ40" s="619"/>
      <c r="CK40" s="619"/>
      <c r="CL40" s="619"/>
      <c r="CM40" s="619"/>
      <c r="CN40" s="619"/>
      <c r="CO40" s="619"/>
      <c r="CP40" s="619"/>
      <c r="CQ40" s="620"/>
      <c r="CR40" s="621">
        <v>208789</v>
      </c>
      <c r="CS40" s="622"/>
      <c r="CT40" s="622"/>
      <c r="CU40" s="622"/>
      <c r="CV40" s="622"/>
      <c r="CW40" s="622"/>
      <c r="CX40" s="622"/>
      <c r="CY40" s="623"/>
      <c r="CZ40" s="624">
        <v>1.6</v>
      </c>
      <c r="DA40" s="636"/>
      <c r="DB40" s="636"/>
      <c r="DC40" s="637"/>
      <c r="DD40" s="627">
        <v>73929</v>
      </c>
      <c r="DE40" s="622"/>
      <c r="DF40" s="622"/>
      <c r="DG40" s="622"/>
      <c r="DH40" s="622"/>
      <c r="DI40" s="622"/>
      <c r="DJ40" s="622"/>
      <c r="DK40" s="623"/>
      <c r="DL40" s="627">
        <v>73929</v>
      </c>
      <c r="DM40" s="622"/>
      <c r="DN40" s="622"/>
      <c r="DO40" s="622"/>
      <c r="DP40" s="622"/>
      <c r="DQ40" s="622"/>
      <c r="DR40" s="622"/>
      <c r="DS40" s="622"/>
      <c r="DT40" s="622"/>
      <c r="DU40" s="622"/>
      <c r="DV40" s="623"/>
      <c r="DW40" s="624">
        <v>0.9</v>
      </c>
      <c r="DX40" s="636"/>
      <c r="DY40" s="636"/>
      <c r="DZ40" s="636"/>
      <c r="EA40" s="636"/>
      <c r="EB40" s="636"/>
      <c r="EC40" s="648"/>
    </row>
    <row r="41" spans="2:133" ht="11.25" customHeight="1" x14ac:dyDescent="0.15">
      <c r="B41" s="602" t="s">
        <v>351</v>
      </c>
      <c r="C41" s="603"/>
      <c r="D41" s="603"/>
      <c r="E41" s="603"/>
      <c r="F41" s="603"/>
      <c r="G41" s="603"/>
      <c r="H41" s="603"/>
      <c r="I41" s="603"/>
      <c r="J41" s="603"/>
      <c r="K41" s="603"/>
      <c r="L41" s="603"/>
      <c r="M41" s="603"/>
      <c r="N41" s="603"/>
      <c r="O41" s="603"/>
      <c r="P41" s="603"/>
      <c r="Q41" s="604"/>
      <c r="R41" s="605">
        <v>13279775</v>
      </c>
      <c r="S41" s="646"/>
      <c r="T41" s="646"/>
      <c r="U41" s="646"/>
      <c r="V41" s="646"/>
      <c r="W41" s="646"/>
      <c r="X41" s="646"/>
      <c r="Y41" s="649"/>
      <c r="Z41" s="650">
        <v>100</v>
      </c>
      <c r="AA41" s="650"/>
      <c r="AB41" s="650"/>
      <c r="AC41" s="650"/>
      <c r="AD41" s="651">
        <v>8113648</v>
      </c>
      <c r="AE41" s="651"/>
      <c r="AF41" s="651"/>
      <c r="AG41" s="651"/>
      <c r="AH41" s="651"/>
      <c r="AI41" s="651"/>
      <c r="AJ41" s="651"/>
      <c r="AK41" s="651"/>
      <c r="AL41" s="608">
        <v>100</v>
      </c>
      <c r="AM41" s="652"/>
      <c r="AN41" s="652"/>
      <c r="AO41" s="653"/>
      <c r="AQ41" s="654" t="s">
        <v>352</v>
      </c>
      <c r="AR41" s="655"/>
      <c r="AS41" s="655"/>
      <c r="AT41" s="655"/>
      <c r="AU41" s="655"/>
      <c r="AV41" s="655"/>
      <c r="AW41" s="655"/>
      <c r="AX41" s="655"/>
      <c r="AY41" s="656"/>
      <c r="AZ41" s="621">
        <v>197332</v>
      </c>
      <c r="BA41" s="622"/>
      <c r="BB41" s="622"/>
      <c r="BC41" s="622"/>
      <c r="BD41" s="634"/>
      <c r="BE41" s="634"/>
      <c r="BF41" s="657"/>
      <c r="BG41" s="662"/>
      <c r="BH41" s="663"/>
      <c r="BI41" s="663"/>
      <c r="BJ41" s="663"/>
      <c r="BK41" s="663"/>
      <c r="BL41" s="223"/>
      <c r="BM41" s="619" t="s">
        <v>353</v>
      </c>
      <c r="BN41" s="619"/>
      <c r="BO41" s="619"/>
      <c r="BP41" s="619"/>
      <c r="BQ41" s="619"/>
      <c r="BR41" s="619"/>
      <c r="BS41" s="619"/>
      <c r="BT41" s="619"/>
      <c r="BU41" s="620"/>
      <c r="BV41" s="621" t="s">
        <v>176</v>
      </c>
      <c r="BW41" s="622"/>
      <c r="BX41" s="622"/>
      <c r="BY41" s="622"/>
      <c r="BZ41" s="622"/>
      <c r="CA41" s="622"/>
      <c r="CB41" s="658"/>
      <c r="CD41" s="618" t="s">
        <v>354</v>
      </c>
      <c r="CE41" s="619"/>
      <c r="CF41" s="619"/>
      <c r="CG41" s="619"/>
      <c r="CH41" s="619"/>
      <c r="CI41" s="619"/>
      <c r="CJ41" s="619"/>
      <c r="CK41" s="619"/>
      <c r="CL41" s="619"/>
      <c r="CM41" s="619"/>
      <c r="CN41" s="619"/>
      <c r="CO41" s="619"/>
      <c r="CP41" s="619"/>
      <c r="CQ41" s="620"/>
      <c r="CR41" s="621" t="s">
        <v>268</v>
      </c>
      <c r="CS41" s="634"/>
      <c r="CT41" s="634"/>
      <c r="CU41" s="634"/>
      <c r="CV41" s="634"/>
      <c r="CW41" s="634"/>
      <c r="CX41" s="634"/>
      <c r="CY41" s="635"/>
      <c r="CZ41" s="624" t="s">
        <v>176</v>
      </c>
      <c r="DA41" s="636"/>
      <c r="DB41" s="636"/>
      <c r="DC41" s="637"/>
      <c r="DD41" s="627" t="s">
        <v>176</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355</v>
      </c>
      <c r="AR42" s="667"/>
      <c r="AS42" s="667"/>
      <c r="AT42" s="667"/>
      <c r="AU42" s="667"/>
      <c r="AV42" s="667"/>
      <c r="AW42" s="667"/>
      <c r="AX42" s="667"/>
      <c r="AY42" s="668"/>
      <c r="AZ42" s="605">
        <v>709527</v>
      </c>
      <c r="BA42" s="646"/>
      <c r="BB42" s="646"/>
      <c r="BC42" s="646"/>
      <c r="BD42" s="606"/>
      <c r="BE42" s="606"/>
      <c r="BF42" s="669"/>
      <c r="BG42" s="664"/>
      <c r="BH42" s="665"/>
      <c r="BI42" s="665"/>
      <c r="BJ42" s="665"/>
      <c r="BK42" s="665"/>
      <c r="BL42" s="224"/>
      <c r="BM42" s="603" t="s">
        <v>356</v>
      </c>
      <c r="BN42" s="603"/>
      <c r="BO42" s="603"/>
      <c r="BP42" s="603"/>
      <c r="BQ42" s="603"/>
      <c r="BR42" s="603"/>
      <c r="BS42" s="603"/>
      <c r="BT42" s="603"/>
      <c r="BU42" s="604"/>
      <c r="BV42" s="605">
        <v>407</v>
      </c>
      <c r="BW42" s="646"/>
      <c r="BX42" s="646"/>
      <c r="BY42" s="646"/>
      <c r="BZ42" s="646"/>
      <c r="CA42" s="646"/>
      <c r="CB42" s="647"/>
      <c r="CD42" s="618" t="s">
        <v>357</v>
      </c>
      <c r="CE42" s="619"/>
      <c r="CF42" s="619"/>
      <c r="CG42" s="619"/>
      <c r="CH42" s="619"/>
      <c r="CI42" s="619"/>
      <c r="CJ42" s="619"/>
      <c r="CK42" s="619"/>
      <c r="CL42" s="619"/>
      <c r="CM42" s="619"/>
      <c r="CN42" s="619"/>
      <c r="CO42" s="619"/>
      <c r="CP42" s="619"/>
      <c r="CQ42" s="620"/>
      <c r="CR42" s="621">
        <v>1943834</v>
      </c>
      <c r="CS42" s="634"/>
      <c r="CT42" s="634"/>
      <c r="CU42" s="634"/>
      <c r="CV42" s="634"/>
      <c r="CW42" s="634"/>
      <c r="CX42" s="634"/>
      <c r="CY42" s="635"/>
      <c r="CZ42" s="624">
        <v>15.2</v>
      </c>
      <c r="DA42" s="636"/>
      <c r="DB42" s="636"/>
      <c r="DC42" s="637"/>
      <c r="DD42" s="627">
        <v>621532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358</v>
      </c>
      <c r="CD43" s="618" t="s">
        <v>359</v>
      </c>
      <c r="CE43" s="619"/>
      <c r="CF43" s="619"/>
      <c r="CG43" s="619"/>
      <c r="CH43" s="619"/>
      <c r="CI43" s="619"/>
      <c r="CJ43" s="619"/>
      <c r="CK43" s="619"/>
      <c r="CL43" s="619"/>
      <c r="CM43" s="619"/>
      <c r="CN43" s="619"/>
      <c r="CO43" s="619"/>
      <c r="CP43" s="619"/>
      <c r="CQ43" s="620"/>
      <c r="CR43" s="621">
        <v>47106</v>
      </c>
      <c r="CS43" s="634"/>
      <c r="CT43" s="634"/>
      <c r="CU43" s="634"/>
      <c r="CV43" s="634"/>
      <c r="CW43" s="634"/>
      <c r="CX43" s="634"/>
      <c r="CY43" s="635"/>
      <c r="CZ43" s="624">
        <v>0.4</v>
      </c>
      <c r="DA43" s="636"/>
      <c r="DB43" s="636"/>
      <c r="DC43" s="637"/>
      <c r="DD43" s="627">
        <v>47106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361</v>
      </c>
      <c r="CG44" s="619"/>
      <c r="CH44" s="619"/>
      <c r="CI44" s="619"/>
      <c r="CJ44" s="619"/>
      <c r="CK44" s="619"/>
      <c r="CL44" s="619"/>
      <c r="CM44" s="619"/>
      <c r="CN44" s="619"/>
      <c r="CO44" s="619"/>
      <c r="CP44" s="619"/>
      <c r="CQ44" s="620"/>
      <c r="CR44" s="621">
        <v>1942096</v>
      </c>
      <c r="CS44" s="622"/>
      <c r="CT44" s="622"/>
      <c r="CU44" s="622"/>
      <c r="CV44" s="622"/>
      <c r="CW44" s="622"/>
      <c r="CX44" s="622"/>
      <c r="CY44" s="623"/>
      <c r="CZ44" s="624">
        <v>15.2</v>
      </c>
      <c r="DA44" s="625"/>
      <c r="DB44" s="625"/>
      <c r="DC44" s="626"/>
      <c r="DD44" s="627">
        <v>619794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457416</v>
      </c>
      <c r="CS45" s="634"/>
      <c r="CT45" s="634"/>
      <c r="CU45" s="634"/>
      <c r="CV45" s="634"/>
      <c r="CW45" s="634"/>
      <c r="CX45" s="634"/>
      <c r="CY45" s="635"/>
      <c r="CZ45" s="624">
        <v>3.6</v>
      </c>
      <c r="DA45" s="636"/>
      <c r="DB45" s="636"/>
      <c r="DC45" s="637"/>
      <c r="DD45" s="627">
        <v>109884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364</v>
      </c>
      <c r="CG46" s="619"/>
      <c r="CH46" s="619"/>
      <c r="CI46" s="619"/>
      <c r="CJ46" s="619"/>
      <c r="CK46" s="619"/>
      <c r="CL46" s="619"/>
      <c r="CM46" s="619"/>
      <c r="CN46" s="619"/>
      <c r="CO46" s="619"/>
      <c r="CP46" s="619"/>
      <c r="CQ46" s="620"/>
      <c r="CR46" s="621">
        <v>1314413</v>
      </c>
      <c r="CS46" s="622"/>
      <c r="CT46" s="622"/>
      <c r="CU46" s="622"/>
      <c r="CV46" s="622"/>
      <c r="CW46" s="622"/>
      <c r="CX46" s="622"/>
      <c r="CY46" s="623"/>
      <c r="CZ46" s="624">
        <v>10.3</v>
      </c>
      <c r="DA46" s="625"/>
      <c r="DB46" s="625"/>
      <c r="DC46" s="626"/>
      <c r="DD46" s="627">
        <v>499743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365</v>
      </c>
      <c r="CG47" s="619"/>
      <c r="CH47" s="619"/>
      <c r="CI47" s="619"/>
      <c r="CJ47" s="619"/>
      <c r="CK47" s="619"/>
      <c r="CL47" s="619"/>
      <c r="CM47" s="619"/>
      <c r="CN47" s="619"/>
      <c r="CO47" s="619"/>
      <c r="CP47" s="619"/>
      <c r="CQ47" s="620"/>
      <c r="CR47" s="621">
        <v>1738</v>
      </c>
      <c r="CS47" s="634"/>
      <c r="CT47" s="634"/>
      <c r="CU47" s="634"/>
      <c r="CV47" s="634"/>
      <c r="CW47" s="634"/>
      <c r="CX47" s="634"/>
      <c r="CY47" s="635"/>
      <c r="CZ47" s="624">
        <v>0</v>
      </c>
      <c r="DA47" s="636"/>
      <c r="DB47" s="636"/>
      <c r="DC47" s="637"/>
      <c r="DD47" s="627">
        <v>1738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366</v>
      </c>
      <c r="CG48" s="619"/>
      <c r="CH48" s="619"/>
      <c r="CI48" s="619"/>
      <c r="CJ48" s="619"/>
      <c r="CK48" s="619"/>
      <c r="CL48" s="619"/>
      <c r="CM48" s="619"/>
      <c r="CN48" s="619"/>
      <c r="CO48" s="619"/>
      <c r="CP48" s="619"/>
      <c r="CQ48" s="620"/>
      <c r="CR48" s="621" t="s">
        <v>176</v>
      </c>
      <c r="CS48" s="622"/>
      <c r="CT48" s="622"/>
      <c r="CU48" s="622"/>
      <c r="CV48" s="622"/>
      <c r="CW48" s="622"/>
      <c r="CX48" s="622"/>
      <c r="CY48" s="623"/>
      <c r="CZ48" s="624" t="s">
        <v>176</v>
      </c>
      <c r="DA48" s="625"/>
      <c r="DB48" s="625"/>
      <c r="DC48" s="626"/>
      <c r="DD48" s="627" t="s">
        <v>176</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367</v>
      </c>
      <c r="CE49" s="603"/>
      <c r="CF49" s="603"/>
      <c r="CG49" s="603"/>
      <c r="CH49" s="603"/>
      <c r="CI49" s="603"/>
      <c r="CJ49" s="603"/>
      <c r="CK49" s="603"/>
      <c r="CL49" s="603"/>
      <c r="CM49" s="603"/>
      <c r="CN49" s="603"/>
      <c r="CO49" s="603"/>
      <c r="CP49" s="603"/>
      <c r="CQ49" s="604"/>
      <c r="CR49" s="605">
        <v>12772594</v>
      </c>
      <c r="CS49" s="606"/>
      <c r="CT49" s="606"/>
      <c r="CU49" s="606"/>
      <c r="CV49" s="606"/>
      <c r="CW49" s="606"/>
      <c r="CX49" s="606"/>
      <c r="CY49" s="607"/>
      <c r="CZ49" s="608">
        <v>100</v>
      </c>
      <c r="DA49" s="609"/>
      <c r="DB49" s="609"/>
      <c r="DC49" s="610"/>
      <c r="DD49" s="611">
        <v>8897482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2rFtjU8IB5y2JJ6Ht3/amBrhsp7a4FtfOUw49reoKVlzYYNTm4Qfr0HjPc9FQ0V5D5e+ogiOVX4QEc7JC6aaag==" saltValue="gj8uOFQ5aZhgid5e99Tn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368</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369</v>
      </c>
      <c r="DK2" s="1092"/>
      <c r="DL2" s="1092"/>
      <c r="DM2" s="1092"/>
      <c r="DN2" s="1092"/>
      <c r="DO2" s="1093"/>
      <c r="DP2" s="228"/>
      <c r="DQ2" s="1091" t="s">
        <v>370</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373</v>
      </c>
      <c r="B5" s="996"/>
      <c r="C5" s="996"/>
      <c r="D5" s="996"/>
      <c r="E5" s="996"/>
      <c r="F5" s="996"/>
      <c r="G5" s="996"/>
      <c r="H5" s="996"/>
      <c r="I5" s="996"/>
      <c r="J5" s="996"/>
      <c r="K5" s="996"/>
      <c r="L5" s="996"/>
      <c r="M5" s="996"/>
      <c r="N5" s="996"/>
      <c r="O5" s="996"/>
      <c r="P5" s="997"/>
      <c r="Q5" s="1001" t="s">
        <v>374</v>
      </c>
      <c r="R5" s="1002"/>
      <c r="S5" s="1002"/>
      <c r="T5" s="1002"/>
      <c r="U5" s="1003"/>
      <c r="V5" s="1001" t="s">
        <v>375</v>
      </c>
      <c r="W5" s="1002"/>
      <c r="X5" s="1002"/>
      <c r="Y5" s="1002"/>
      <c r="Z5" s="1003"/>
      <c r="AA5" s="1001" t="s">
        <v>376</v>
      </c>
      <c r="AB5" s="1002"/>
      <c r="AC5" s="1002"/>
      <c r="AD5" s="1002"/>
      <c r="AE5" s="1002"/>
      <c r="AF5" s="1094" t="s">
        <v>377</v>
      </c>
      <c r="AG5" s="1002"/>
      <c r="AH5" s="1002"/>
      <c r="AI5" s="1002"/>
      <c r="AJ5" s="1015"/>
      <c r="AK5" s="1002" t="s">
        <v>378</v>
      </c>
      <c r="AL5" s="1002"/>
      <c r="AM5" s="1002"/>
      <c r="AN5" s="1002"/>
      <c r="AO5" s="1003"/>
      <c r="AP5" s="1001" t="s">
        <v>379</v>
      </c>
      <c r="AQ5" s="1002"/>
      <c r="AR5" s="1002"/>
      <c r="AS5" s="1002"/>
      <c r="AT5" s="1003"/>
      <c r="AU5" s="1001" t="s">
        <v>380</v>
      </c>
      <c r="AV5" s="1002"/>
      <c r="AW5" s="1002"/>
      <c r="AX5" s="1002"/>
      <c r="AY5" s="1015"/>
      <c r="AZ5" s="232"/>
      <c r="BA5" s="232"/>
      <c r="BB5" s="232"/>
      <c r="BC5" s="232"/>
      <c r="BD5" s="232"/>
      <c r="BE5" s="233"/>
      <c r="BF5" s="233"/>
      <c r="BG5" s="233"/>
      <c r="BH5" s="233"/>
      <c r="BI5" s="233"/>
      <c r="BJ5" s="233"/>
      <c r="BK5" s="233"/>
      <c r="BL5" s="233"/>
      <c r="BM5" s="233"/>
      <c r="BN5" s="233"/>
      <c r="BO5" s="233"/>
      <c r="BP5" s="233"/>
      <c r="BQ5" s="995" t="s">
        <v>381</v>
      </c>
      <c r="BR5" s="996"/>
      <c r="BS5" s="996"/>
      <c r="BT5" s="996"/>
      <c r="BU5" s="996"/>
      <c r="BV5" s="996"/>
      <c r="BW5" s="996"/>
      <c r="BX5" s="996"/>
      <c r="BY5" s="996"/>
      <c r="BZ5" s="996"/>
      <c r="CA5" s="996"/>
      <c r="CB5" s="996"/>
      <c r="CC5" s="996"/>
      <c r="CD5" s="996"/>
      <c r="CE5" s="996"/>
      <c r="CF5" s="996"/>
      <c r="CG5" s="997"/>
      <c r="CH5" s="1001" t="s">
        <v>382</v>
      </c>
      <c r="CI5" s="1002"/>
      <c r="CJ5" s="1002"/>
      <c r="CK5" s="1002"/>
      <c r="CL5" s="1003"/>
      <c r="CM5" s="1001" t="s">
        <v>383</v>
      </c>
      <c r="CN5" s="1002"/>
      <c r="CO5" s="1002"/>
      <c r="CP5" s="1002"/>
      <c r="CQ5" s="1003"/>
      <c r="CR5" s="1001" t="s">
        <v>384</v>
      </c>
      <c r="CS5" s="1002"/>
      <c r="CT5" s="1002"/>
      <c r="CU5" s="1002"/>
      <c r="CV5" s="1003"/>
      <c r="CW5" s="1001" t="s">
        <v>385</v>
      </c>
      <c r="CX5" s="1002"/>
      <c r="CY5" s="1002"/>
      <c r="CZ5" s="1002"/>
      <c r="DA5" s="1003"/>
      <c r="DB5" s="1001" t="s">
        <v>386</v>
      </c>
      <c r="DC5" s="1002"/>
      <c r="DD5" s="1002"/>
      <c r="DE5" s="1002"/>
      <c r="DF5" s="1003"/>
      <c r="DG5" s="1084" t="s">
        <v>387</v>
      </c>
      <c r="DH5" s="1085"/>
      <c r="DI5" s="1085"/>
      <c r="DJ5" s="1085"/>
      <c r="DK5" s="1086"/>
      <c r="DL5" s="1084" t="s">
        <v>388</v>
      </c>
      <c r="DM5" s="1085"/>
      <c r="DN5" s="1085"/>
      <c r="DO5" s="1085"/>
      <c r="DP5" s="1086"/>
      <c r="DQ5" s="1001" t="s">
        <v>389</v>
      </c>
      <c r="DR5" s="1002"/>
      <c r="DS5" s="1002"/>
      <c r="DT5" s="1002"/>
      <c r="DU5" s="1003"/>
      <c r="DV5" s="1001" t="s">
        <v>380</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390</v>
      </c>
      <c r="C7" s="1048"/>
      <c r="D7" s="1048"/>
      <c r="E7" s="1048"/>
      <c r="F7" s="1048"/>
      <c r="G7" s="1048"/>
      <c r="H7" s="1048"/>
      <c r="I7" s="1048"/>
      <c r="J7" s="1048"/>
      <c r="K7" s="1048"/>
      <c r="L7" s="1048"/>
      <c r="M7" s="1048"/>
      <c r="N7" s="1048"/>
      <c r="O7" s="1048"/>
      <c r="P7" s="1049"/>
      <c r="Q7" s="1102">
        <v>13280</v>
      </c>
      <c r="R7" s="1103"/>
      <c r="S7" s="1103"/>
      <c r="T7" s="1103"/>
      <c r="U7" s="1103"/>
      <c r="V7" s="1103">
        <v>12773</v>
      </c>
      <c r="W7" s="1103"/>
      <c r="X7" s="1103"/>
      <c r="Y7" s="1103"/>
      <c r="Z7" s="1103"/>
      <c r="AA7" s="1103">
        <v>507</v>
      </c>
      <c r="AB7" s="1103"/>
      <c r="AC7" s="1103"/>
      <c r="AD7" s="1103"/>
      <c r="AE7" s="1104"/>
      <c r="AF7" s="1105">
        <v>456</v>
      </c>
      <c r="AG7" s="1106"/>
      <c r="AH7" s="1106"/>
      <c r="AI7" s="1106"/>
      <c r="AJ7" s="1107"/>
      <c r="AK7" s="1108">
        <v>31</v>
      </c>
      <c r="AL7" s="1109"/>
      <c r="AM7" s="1109"/>
      <c r="AN7" s="1109"/>
      <c r="AO7" s="1109"/>
      <c r="AP7" s="1109">
        <v>8916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585</v>
      </c>
      <c r="BT7" s="1100"/>
      <c r="BU7" s="1100"/>
      <c r="BV7" s="1100"/>
      <c r="BW7" s="1100"/>
      <c r="BX7" s="1100"/>
      <c r="BY7" s="1100"/>
      <c r="BZ7" s="1100"/>
      <c r="CA7" s="1100"/>
      <c r="CB7" s="1100"/>
      <c r="CC7" s="1100"/>
      <c r="CD7" s="1100"/>
      <c r="CE7" s="1100"/>
      <c r="CF7" s="1100"/>
      <c r="CG7" s="1112"/>
      <c r="CH7" s="1096">
        <v>19</v>
      </c>
      <c r="CI7" s="1097"/>
      <c r="CJ7" s="1097"/>
      <c r="CK7" s="1097"/>
      <c r="CL7" s="1098"/>
      <c r="CM7" s="1096">
        <v>519</v>
      </c>
      <c r="CN7" s="1097"/>
      <c r="CO7" s="1097"/>
      <c r="CP7" s="1097"/>
      <c r="CQ7" s="1098"/>
      <c r="CR7" s="1096">
        <v>55</v>
      </c>
      <c r="CS7" s="1097"/>
      <c r="CT7" s="1097"/>
      <c r="CU7" s="1097"/>
      <c r="CV7" s="1098"/>
      <c r="CW7" s="1096" t="s">
        <v>603</v>
      </c>
      <c r="CX7" s="1097"/>
      <c r="CY7" s="1097"/>
      <c r="CZ7" s="1097"/>
      <c r="DA7" s="1098"/>
      <c r="DB7" s="1096" t="s">
        <v>603</v>
      </c>
      <c r="DC7" s="1097"/>
      <c r="DD7" s="1097"/>
      <c r="DE7" s="1097"/>
      <c r="DF7" s="1098"/>
      <c r="DG7" s="1096" t="s">
        <v>603</v>
      </c>
      <c r="DH7" s="1097"/>
      <c r="DI7" s="1097"/>
      <c r="DJ7" s="1097"/>
      <c r="DK7" s="1098"/>
      <c r="DL7" s="1096" t="s">
        <v>603</v>
      </c>
      <c r="DM7" s="1097"/>
      <c r="DN7" s="1097"/>
      <c r="DO7" s="1097"/>
      <c r="DP7" s="1098"/>
      <c r="DQ7" s="1096" t="s">
        <v>603</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586</v>
      </c>
      <c r="BT8" s="993"/>
      <c r="BU8" s="993"/>
      <c r="BV8" s="993"/>
      <c r="BW8" s="993"/>
      <c r="BX8" s="993"/>
      <c r="BY8" s="993"/>
      <c r="BZ8" s="993"/>
      <c r="CA8" s="993"/>
      <c r="CB8" s="993"/>
      <c r="CC8" s="993"/>
      <c r="CD8" s="993"/>
      <c r="CE8" s="993"/>
      <c r="CF8" s="993"/>
      <c r="CG8" s="1014"/>
      <c r="CH8" s="989">
        <v>3</v>
      </c>
      <c r="CI8" s="990"/>
      <c r="CJ8" s="990"/>
      <c r="CK8" s="990"/>
      <c r="CL8" s="991"/>
      <c r="CM8" s="989">
        <v>26</v>
      </c>
      <c r="CN8" s="990"/>
      <c r="CO8" s="990"/>
      <c r="CP8" s="990"/>
      <c r="CQ8" s="991"/>
      <c r="CR8" s="989">
        <v>12</v>
      </c>
      <c r="CS8" s="990"/>
      <c r="CT8" s="990"/>
      <c r="CU8" s="990"/>
      <c r="CV8" s="991"/>
      <c r="CW8" s="989" t="s">
        <v>603</v>
      </c>
      <c r="CX8" s="990"/>
      <c r="CY8" s="990"/>
      <c r="CZ8" s="990"/>
      <c r="DA8" s="991"/>
      <c r="DB8" s="989" t="s">
        <v>603</v>
      </c>
      <c r="DC8" s="990"/>
      <c r="DD8" s="990"/>
      <c r="DE8" s="990"/>
      <c r="DF8" s="991"/>
      <c r="DG8" s="989" t="s">
        <v>603</v>
      </c>
      <c r="DH8" s="990"/>
      <c r="DI8" s="990"/>
      <c r="DJ8" s="990"/>
      <c r="DK8" s="991"/>
      <c r="DL8" s="989" t="s">
        <v>603</v>
      </c>
      <c r="DM8" s="990"/>
      <c r="DN8" s="990"/>
      <c r="DO8" s="990"/>
      <c r="DP8" s="991"/>
      <c r="DQ8" s="989" t="s">
        <v>603</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587</v>
      </c>
      <c r="BT9" s="993"/>
      <c r="BU9" s="993"/>
      <c r="BV9" s="993"/>
      <c r="BW9" s="993"/>
      <c r="BX9" s="993"/>
      <c r="BY9" s="993"/>
      <c r="BZ9" s="993"/>
      <c r="CA9" s="993"/>
      <c r="CB9" s="993"/>
      <c r="CC9" s="993"/>
      <c r="CD9" s="993"/>
      <c r="CE9" s="993"/>
      <c r="CF9" s="993"/>
      <c r="CG9" s="1014"/>
      <c r="CH9" s="989">
        <v>-48</v>
      </c>
      <c r="CI9" s="990"/>
      <c r="CJ9" s="990"/>
      <c r="CK9" s="990"/>
      <c r="CL9" s="991"/>
      <c r="CM9" s="989">
        <v>53</v>
      </c>
      <c r="CN9" s="990"/>
      <c r="CO9" s="990"/>
      <c r="CP9" s="990"/>
      <c r="CQ9" s="991"/>
      <c r="CR9" s="989">
        <v>66</v>
      </c>
      <c r="CS9" s="990"/>
      <c r="CT9" s="990"/>
      <c r="CU9" s="990"/>
      <c r="CV9" s="991"/>
      <c r="CW9" s="989">
        <v>48</v>
      </c>
      <c r="CX9" s="990"/>
      <c r="CY9" s="990"/>
      <c r="CZ9" s="990"/>
      <c r="DA9" s="991"/>
      <c r="DB9" s="989" t="s">
        <v>603</v>
      </c>
      <c r="DC9" s="990"/>
      <c r="DD9" s="990"/>
      <c r="DE9" s="990"/>
      <c r="DF9" s="991"/>
      <c r="DG9" s="989" t="s">
        <v>603</v>
      </c>
      <c r="DH9" s="990"/>
      <c r="DI9" s="990"/>
      <c r="DJ9" s="990"/>
      <c r="DK9" s="991"/>
      <c r="DL9" s="989" t="s">
        <v>603</v>
      </c>
      <c r="DM9" s="990"/>
      <c r="DN9" s="990"/>
      <c r="DO9" s="990"/>
      <c r="DP9" s="991"/>
      <c r="DQ9" s="989" t="s">
        <v>603</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391</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392</v>
      </c>
      <c r="B23" s="937" t="s">
        <v>393</v>
      </c>
      <c r="C23" s="938"/>
      <c r="D23" s="938"/>
      <c r="E23" s="938"/>
      <c r="F23" s="938"/>
      <c r="G23" s="938"/>
      <c r="H23" s="938"/>
      <c r="I23" s="938"/>
      <c r="J23" s="938"/>
      <c r="K23" s="938"/>
      <c r="L23" s="938"/>
      <c r="M23" s="938"/>
      <c r="N23" s="938"/>
      <c r="O23" s="938"/>
      <c r="P23" s="948"/>
      <c r="Q23" s="1067">
        <v>13280</v>
      </c>
      <c r="R23" s="1061"/>
      <c r="S23" s="1061"/>
      <c r="T23" s="1061"/>
      <c r="U23" s="1061"/>
      <c r="V23" s="1061">
        <v>12773</v>
      </c>
      <c r="W23" s="1061"/>
      <c r="X23" s="1061"/>
      <c r="Y23" s="1061"/>
      <c r="Z23" s="1061"/>
      <c r="AA23" s="1061">
        <v>507</v>
      </c>
      <c r="AB23" s="1061"/>
      <c r="AC23" s="1061"/>
      <c r="AD23" s="1061"/>
      <c r="AE23" s="1068"/>
      <c r="AF23" s="1069">
        <v>456</v>
      </c>
      <c r="AG23" s="1061"/>
      <c r="AH23" s="1061"/>
      <c r="AI23" s="1061"/>
      <c r="AJ23" s="1070"/>
      <c r="AK23" s="1071"/>
      <c r="AL23" s="1072"/>
      <c r="AM23" s="1072"/>
      <c r="AN23" s="1072"/>
      <c r="AO23" s="1072"/>
      <c r="AP23" s="1061">
        <v>8916</v>
      </c>
      <c r="AQ23" s="1061"/>
      <c r="AR23" s="1061"/>
      <c r="AS23" s="1061"/>
      <c r="AT23" s="1061"/>
      <c r="AU23" s="1062"/>
      <c r="AV23" s="1062"/>
      <c r="AW23" s="1062"/>
      <c r="AX23" s="1062"/>
      <c r="AY23" s="1063"/>
      <c r="AZ23" s="1064" t="s">
        <v>394</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395</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396</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373</v>
      </c>
      <c r="B26" s="996"/>
      <c r="C26" s="996"/>
      <c r="D26" s="996"/>
      <c r="E26" s="996"/>
      <c r="F26" s="996"/>
      <c r="G26" s="996"/>
      <c r="H26" s="996"/>
      <c r="I26" s="996"/>
      <c r="J26" s="996"/>
      <c r="K26" s="996"/>
      <c r="L26" s="996"/>
      <c r="M26" s="996"/>
      <c r="N26" s="996"/>
      <c r="O26" s="996"/>
      <c r="P26" s="997"/>
      <c r="Q26" s="1001" t="s">
        <v>397</v>
      </c>
      <c r="R26" s="1002"/>
      <c r="S26" s="1002"/>
      <c r="T26" s="1002"/>
      <c r="U26" s="1003"/>
      <c r="V26" s="1001" t="s">
        <v>398</v>
      </c>
      <c r="W26" s="1002"/>
      <c r="X26" s="1002"/>
      <c r="Y26" s="1002"/>
      <c r="Z26" s="1003"/>
      <c r="AA26" s="1001" t="s">
        <v>399</v>
      </c>
      <c r="AB26" s="1002"/>
      <c r="AC26" s="1002"/>
      <c r="AD26" s="1002"/>
      <c r="AE26" s="1002"/>
      <c r="AF26" s="1055" t="s">
        <v>400</v>
      </c>
      <c r="AG26" s="1008"/>
      <c r="AH26" s="1008"/>
      <c r="AI26" s="1008"/>
      <c r="AJ26" s="1056"/>
      <c r="AK26" s="1002" t="s">
        <v>401</v>
      </c>
      <c r="AL26" s="1002"/>
      <c r="AM26" s="1002"/>
      <c r="AN26" s="1002"/>
      <c r="AO26" s="1003"/>
      <c r="AP26" s="1001" t="s">
        <v>402</v>
      </c>
      <c r="AQ26" s="1002"/>
      <c r="AR26" s="1002"/>
      <c r="AS26" s="1002"/>
      <c r="AT26" s="1003"/>
      <c r="AU26" s="1001" t="s">
        <v>403</v>
      </c>
      <c r="AV26" s="1002"/>
      <c r="AW26" s="1002"/>
      <c r="AX26" s="1002"/>
      <c r="AY26" s="1003"/>
      <c r="AZ26" s="1001" t="s">
        <v>404</v>
      </c>
      <c r="BA26" s="1002"/>
      <c r="BB26" s="1002"/>
      <c r="BC26" s="1002"/>
      <c r="BD26" s="1003"/>
      <c r="BE26" s="1001" t="s">
        <v>380</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405</v>
      </c>
      <c r="C28" s="1048"/>
      <c r="D28" s="1048"/>
      <c r="E28" s="1048"/>
      <c r="F28" s="1048"/>
      <c r="G28" s="1048"/>
      <c r="H28" s="1048"/>
      <c r="I28" s="1048"/>
      <c r="J28" s="1048"/>
      <c r="K28" s="1048"/>
      <c r="L28" s="1048"/>
      <c r="M28" s="1048"/>
      <c r="N28" s="1048"/>
      <c r="O28" s="1048"/>
      <c r="P28" s="1049"/>
      <c r="Q28" s="1050">
        <v>2318</v>
      </c>
      <c r="R28" s="1051"/>
      <c r="S28" s="1051"/>
      <c r="T28" s="1051"/>
      <c r="U28" s="1051"/>
      <c r="V28" s="1051">
        <v>2223</v>
      </c>
      <c r="W28" s="1051"/>
      <c r="X28" s="1051"/>
      <c r="Y28" s="1051"/>
      <c r="Z28" s="1051"/>
      <c r="AA28" s="1051">
        <v>95</v>
      </c>
      <c r="AB28" s="1051"/>
      <c r="AC28" s="1051"/>
      <c r="AD28" s="1051"/>
      <c r="AE28" s="1052"/>
      <c r="AF28" s="1053">
        <v>95</v>
      </c>
      <c r="AG28" s="1051"/>
      <c r="AH28" s="1051"/>
      <c r="AI28" s="1051"/>
      <c r="AJ28" s="1054"/>
      <c r="AK28" s="1042">
        <v>160</v>
      </c>
      <c r="AL28" s="1043"/>
      <c r="AM28" s="1043"/>
      <c r="AN28" s="1043"/>
      <c r="AO28" s="1043"/>
      <c r="AP28" s="1043" t="s">
        <v>603</v>
      </c>
      <c r="AQ28" s="1043"/>
      <c r="AR28" s="1043"/>
      <c r="AS28" s="1043"/>
      <c r="AT28" s="1043"/>
      <c r="AU28" s="1043" t="s">
        <v>603</v>
      </c>
      <c r="AV28" s="1043"/>
      <c r="AW28" s="1043"/>
      <c r="AX28" s="1043"/>
      <c r="AY28" s="1043"/>
      <c r="AZ28" s="1044" t="s">
        <v>603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406</v>
      </c>
      <c r="C29" s="1031"/>
      <c r="D29" s="1031"/>
      <c r="E29" s="1031"/>
      <c r="F29" s="1031"/>
      <c r="G29" s="1031"/>
      <c r="H29" s="1031"/>
      <c r="I29" s="1031"/>
      <c r="J29" s="1031"/>
      <c r="K29" s="1031"/>
      <c r="L29" s="1031"/>
      <c r="M29" s="1031"/>
      <c r="N29" s="1031"/>
      <c r="O29" s="1031"/>
      <c r="P29" s="1032"/>
      <c r="Q29" s="1038">
        <v>245</v>
      </c>
      <c r="R29" s="1039"/>
      <c r="S29" s="1039"/>
      <c r="T29" s="1039"/>
      <c r="U29" s="1039"/>
      <c r="V29" s="1039">
        <v>244</v>
      </c>
      <c r="W29" s="1039"/>
      <c r="X29" s="1039"/>
      <c r="Y29" s="1039"/>
      <c r="Z29" s="1039"/>
      <c r="AA29" s="1039">
        <v>1</v>
      </c>
      <c r="AB29" s="1039"/>
      <c r="AC29" s="1039"/>
      <c r="AD29" s="1039"/>
      <c r="AE29" s="1040"/>
      <c r="AF29" s="1035">
        <v>1</v>
      </c>
      <c r="AG29" s="1036"/>
      <c r="AH29" s="1036"/>
      <c r="AI29" s="1036"/>
      <c r="AJ29" s="1037"/>
      <c r="AK29" s="980">
        <v>75</v>
      </c>
      <c r="AL29" s="971"/>
      <c r="AM29" s="971"/>
      <c r="AN29" s="971"/>
      <c r="AO29" s="971"/>
      <c r="AP29" s="971" t="s">
        <v>603</v>
      </c>
      <c r="AQ29" s="971"/>
      <c r="AR29" s="971"/>
      <c r="AS29" s="971"/>
      <c r="AT29" s="971"/>
      <c r="AU29" s="971" t="s">
        <v>603</v>
      </c>
      <c r="AV29" s="971"/>
      <c r="AW29" s="971"/>
      <c r="AX29" s="971"/>
      <c r="AY29" s="971"/>
      <c r="AZ29" s="1041" t="s">
        <v>603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407</v>
      </c>
      <c r="C30" s="1031"/>
      <c r="D30" s="1031"/>
      <c r="E30" s="1031"/>
      <c r="F30" s="1031"/>
      <c r="G30" s="1031"/>
      <c r="H30" s="1031"/>
      <c r="I30" s="1031"/>
      <c r="J30" s="1031"/>
      <c r="K30" s="1031"/>
      <c r="L30" s="1031"/>
      <c r="M30" s="1031"/>
      <c r="N30" s="1031"/>
      <c r="O30" s="1031"/>
      <c r="P30" s="1032"/>
      <c r="Q30" s="1038">
        <v>371</v>
      </c>
      <c r="R30" s="1039"/>
      <c r="S30" s="1039"/>
      <c r="T30" s="1039"/>
      <c r="U30" s="1039"/>
      <c r="V30" s="1039">
        <v>366</v>
      </c>
      <c r="W30" s="1039"/>
      <c r="X30" s="1039"/>
      <c r="Y30" s="1039"/>
      <c r="Z30" s="1039"/>
      <c r="AA30" s="1039">
        <v>5</v>
      </c>
      <c r="AB30" s="1039"/>
      <c r="AC30" s="1039"/>
      <c r="AD30" s="1039"/>
      <c r="AE30" s="1040"/>
      <c r="AF30" s="1035">
        <v>360</v>
      </c>
      <c r="AG30" s="1036"/>
      <c r="AH30" s="1036"/>
      <c r="AI30" s="1036"/>
      <c r="AJ30" s="1037"/>
      <c r="AK30" s="980">
        <v>193</v>
      </c>
      <c r="AL30" s="971"/>
      <c r="AM30" s="971"/>
      <c r="AN30" s="971"/>
      <c r="AO30" s="971"/>
      <c r="AP30" s="971">
        <v>2359</v>
      </c>
      <c r="AQ30" s="971"/>
      <c r="AR30" s="971"/>
      <c r="AS30" s="971"/>
      <c r="AT30" s="971"/>
      <c r="AU30" s="971">
        <v>1660</v>
      </c>
      <c r="AV30" s="971"/>
      <c r="AW30" s="971"/>
      <c r="AX30" s="971"/>
      <c r="AY30" s="971"/>
      <c r="AZ30" s="1041" t="s">
        <v>603</v>
      </c>
      <c r="BA30" s="1041"/>
      <c r="BB30" s="1041"/>
      <c r="BC30" s="1041"/>
      <c r="BD30" s="1041"/>
      <c r="BE30" s="972" t="s">
        <v>408</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409</v>
      </c>
      <c r="C31" s="1031"/>
      <c r="D31" s="1031"/>
      <c r="E31" s="1031"/>
      <c r="F31" s="1031"/>
      <c r="G31" s="1031"/>
      <c r="H31" s="1031"/>
      <c r="I31" s="1031"/>
      <c r="J31" s="1031"/>
      <c r="K31" s="1031"/>
      <c r="L31" s="1031"/>
      <c r="M31" s="1031"/>
      <c r="N31" s="1031"/>
      <c r="O31" s="1031"/>
      <c r="P31" s="1032"/>
      <c r="Q31" s="1038">
        <v>249</v>
      </c>
      <c r="R31" s="1039"/>
      <c r="S31" s="1039"/>
      <c r="T31" s="1039"/>
      <c r="U31" s="1039"/>
      <c r="V31" s="1039">
        <v>241</v>
      </c>
      <c r="W31" s="1039"/>
      <c r="X31" s="1039"/>
      <c r="Y31" s="1039"/>
      <c r="Z31" s="1039"/>
      <c r="AA31" s="1039">
        <v>8</v>
      </c>
      <c r="AB31" s="1039"/>
      <c r="AC31" s="1039"/>
      <c r="AD31" s="1039"/>
      <c r="AE31" s="1040"/>
      <c r="AF31" s="1035">
        <v>8</v>
      </c>
      <c r="AG31" s="1036"/>
      <c r="AH31" s="1036"/>
      <c r="AI31" s="1036"/>
      <c r="AJ31" s="1037"/>
      <c r="AK31" s="980">
        <v>132</v>
      </c>
      <c r="AL31" s="971"/>
      <c r="AM31" s="971"/>
      <c r="AN31" s="971"/>
      <c r="AO31" s="971"/>
      <c r="AP31" s="971">
        <v>969</v>
      </c>
      <c r="AQ31" s="971"/>
      <c r="AR31" s="971"/>
      <c r="AS31" s="971"/>
      <c r="AT31" s="971"/>
      <c r="AU31" s="971">
        <v>969</v>
      </c>
      <c r="AV31" s="971"/>
      <c r="AW31" s="971"/>
      <c r="AX31" s="971"/>
      <c r="AY31" s="971"/>
      <c r="AZ31" s="1041" t="s">
        <v>603</v>
      </c>
      <c r="BA31" s="1041"/>
      <c r="BB31" s="1041"/>
      <c r="BC31" s="1041"/>
      <c r="BD31" s="1041"/>
      <c r="BE31" s="972" t="s">
        <v>410</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411</v>
      </c>
      <c r="C32" s="1031"/>
      <c r="D32" s="1031"/>
      <c r="E32" s="1031"/>
      <c r="F32" s="1031"/>
      <c r="G32" s="1031"/>
      <c r="H32" s="1031"/>
      <c r="I32" s="1031"/>
      <c r="J32" s="1031"/>
      <c r="K32" s="1031"/>
      <c r="L32" s="1031"/>
      <c r="M32" s="1031"/>
      <c r="N32" s="1031"/>
      <c r="O32" s="1031"/>
      <c r="P32" s="1032"/>
      <c r="Q32" s="1038">
        <v>193</v>
      </c>
      <c r="R32" s="1039"/>
      <c r="S32" s="1039"/>
      <c r="T32" s="1039"/>
      <c r="U32" s="1039"/>
      <c r="V32" s="1039">
        <v>188</v>
      </c>
      <c r="W32" s="1039"/>
      <c r="X32" s="1039"/>
      <c r="Y32" s="1039"/>
      <c r="Z32" s="1039"/>
      <c r="AA32" s="1039">
        <v>5</v>
      </c>
      <c r="AB32" s="1039"/>
      <c r="AC32" s="1039"/>
      <c r="AD32" s="1039"/>
      <c r="AE32" s="1040"/>
      <c r="AF32" s="1035">
        <v>5</v>
      </c>
      <c r="AG32" s="1036"/>
      <c r="AH32" s="1036"/>
      <c r="AI32" s="1036"/>
      <c r="AJ32" s="1037"/>
      <c r="AK32" s="980">
        <v>87</v>
      </c>
      <c r="AL32" s="971"/>
      <c r="AM32" s="971"/>
      <c r="AN32" s="971"/>
      <c r="AO32" s="971"/>
      <c r="AP32" s="971">
        <v>696</v>
      </c>
      <c r="AQ32" s="971"/>
      <c r="AR32" s="971"/>
      <c r="AS32" s="971"/>
      <c r="AT32" s="971"/>
      <c r="AU32" s="971">
        <v>696</v>
      </c>
      <c r="AV32" s="971"/>
      <c r="AW32" s="971"/>
      <c r="AX32" s="971"/>
      <c r="AY32" s="971"/>
      <c r="AZ32" s="1041" t="s">
        <v>603</v>
      </c>
      <c r="BA32" s="1041"/>
      <c r="BB32" s="1041"/>
      <c r="BC32" s="1041"/>
      <c r="BD32" s="1041"/>
      <c r="BE32" s="972" t="s">
        <v>412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392</v>
      </c>
      <c r="B63" s="937" t="s">
        <v>414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468</v>
      </c>
      <c r="AG63" s="959"/>
      <c r="AH63" s="959"/>
      <c r="AI63" s="959"/>
      <c r="AJ63" s="1022"/>
      <c r="AK63" s="1023"/>
      <c r="AL63" s="963"/>
      <c r="AM63" s="963"/>
      <c r="AN63" s="963"/>
      <c r="AO63" s="963"/>
      <c r="AP63" s="959">
        <v>4024</v>
      </c>
      <c r="AQ63" s="959"/>
      <c r="AR63" s="959"/>
      <c r="AS63" s="959"/>
      <c r="AT63" s="959"/>
      <c r="AU63" s="959">
        <v>3325</v>
      </c>
      <c r="AV63" s="959"/>
      <c r="AW63" s="959"/>
      <c r="AX63" s="959"/>
      <c r="AY63" s="959"/>
      <c r="AZ63" s="1017"/>
      <c r="BA63" s="1017"/>
      <c r="BB63" s="1017"/>
      <c r="BC63" s="1017"/>
      <c r="BD63" s="1017"/>
      <c r="BE63" s="960"/>
      <c r="BF63" s="960"/>
      <c r="BG63" s="960"/>
      <c r="BH63" s="960"/>
      <c r="BI63" s="961"/>
      <c r="BJ63" s="1018" t="s">
        <v>394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416</v>
      </c>
      <c r="B66" s="996"/>
      <c r="C66" s="996"/>
      <c r="D66" s="996"/>
      <c r="E66" s="996"/>
      <c r="F66" s="996"/>
      <c r="G66" s="996"/>
      <c r="H66" s="996"/>
      <c r="I66" s="996"/>
      <c r="J66" s="996"/>
      <c r="K66" s="996"/>
      <c r="L66" s="996"/>
      <c r="M66" s="996"/>
      <c r="N66" s="996"/>
      <c r="O66" s="996"/>
      <c r="P66" s="997"/>
      <c r="Q66" s="1001" t="s">
        <v>417</v>
      </c>
      <c r="R66" s="1002"/>
      <c r="S66" s="1002"/>
      <c r="T66" s="1002"/>
      <c r="U66" s="1003"/>
      <c r="V66" s="1001" t="s">
        <v>418</v>
      </c>
      <c r="W66" s="1002"/>
      <c r="X66" s="1002"/>
      <c r="Y66" s="1002"/>
      <c r="Z66" s="1003"/>
      <c r="AA66" s="1001" t="s">
        <v>399</v>
      </c>
      <c r="AB66" s="1002"/>
      <c r="AC66" s="1002"/>
      <c r="AD66" s="1002"/>
      <c r="AE66" s="1003"/>
      <c r="AF66" s="1007" t="s">
        <v>419</v>
      </c>
      <c r="AG66" s="1008"/>
      <c r="AH66" s="1008"/>
      <c r="AI66" s="1008"/>
      <c r="AJ66" s="1009"/>
      <c r="AK66" s="1001" t="s">
        <v>420</v>
      </c>
      <c r="AL66" s="996"/>
      <c r="AM66" s="996"/>
      <c r="AN66" s="996"/>
      <c r="AO66" s="997"/>
      <c r="AP66" s="1001" t="s">
        <v>421</v>
      </c>
      <c r="AQ66" s="1002"/>
      <c r="AR66" s="1002"/>
      <c r="AS66" s="1002"/>
      <c r="AT66" s="1003"/>
      <c r="AU66" s="1001" t="s">
        <v>422</v>
      </c>
      <c r="AV66" s="1002"/>
      <c r="AW66" s="1002"/>
      <c r="AX66" s="1002"/>
      <c r="AY66" s="1003"/>
      <c r="AZ66" s="1001" t="s">
        <v>380</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588</v>
      </c>
      <c r="C68" s="986"/>
      <c r="D68" s="986"/>
      <c r="E68" s="986"/>
      <c r="F68" s="986"/>
      <c r="G68" s="986"/>
      <c r="H68" s="986"/>
      <c r="I68" s="986"/>
      <c r="J68" s="986"/>
      <c r="K68" s="986"/>
      <c r="L68" s="986"/>
      <c r="M68" s="986"/>
      <c r="N68" s="986"/>
      <c r="O68" s="986"/>
      <c r="P68" s="987"/>
      <c r="Q68" s="988">
        <v>7170</v>
      </c>
      <c r="R68" s="982"/>
      <c r="S68" s="982"/>
      <c r="T68" s="982"/>
      <c r="U68" s="982"/>
      <c r="V68" s="982">
        <v>7083</v>
      </c>
      <c r="W68" s="982"/>
      <c r="X68" s="982"/>
      <c r="Y68" s="982"/>
      <c r="Z68" s="982"/>
      <c r="AA68" s="982">
        <v>87</v>
      </c>
      <c r="AB68" s="982"/>
      <c r="AC68" s="982"/>
      <c r="AD68" s="982"/>
      <c r="AE68" s="982"/>
      <c r="AF68" s="982">
        <v>87</v>
      </c>
      <c r="AG68" s="982"/>
      <c r="AH68" s="982"/>
      <c r="AI68" s="982"/>
      <c r="AJ68" s="982"/>
      <c r="AK68" s="982">
        <v>2533</v>
      </c>
      <c r="AL68" s="982"/>
      <c r="AM68" s="982"/>
      <c r="AN68" s="982"/>
      <c r="AO68" s="982"/>
      <c r="AP68" s="982" t="s">
        <v>603</v>
      </c>
      <c r="AQ68" s="982"/>
      <c r="AR68" s="982"/>
      <c r="AS68" s="982"/>
      <c r="AT68" s="982"/>
      <c r="AU68" s="982" t="s">
        <v>603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589</v>
      </c>
      <c r="C69" s="975"/>
      <c r="D69" s="975"/>
      <c r="E69" s="975"/>
      <c r="F69" s="975"/>
      <c r="G69" s="975"/>
      <c r="H69" s="975"/>
      <c r="I69" s="975"/>
      <c r="J69" s="975"/>
      <c r="K69" s="975"/>
      <c r="L69" s="975"/>
      <c r="M69" s="975"/>
      <c r="N69" s="975"/>
      <c r="O69" s="975"/>
      <c r="P69" s="976"/>
      <c r="Q69" s="977">
        <v>82</v>
      </c>
      <c r="R69" s="971"/>
      <c r="S69" s="971"/>
      <c r="T69" s="971"/>
      <c r="U69" s="971"/>
      <c r="V69" s="971">
        <v>64</v>
      </c>
      <c r="W69" s="971"/>
      <c r="X69" s="971"/>
      <c r="Y69" s="971"/>
      <c r="Z69" s="971"/>
      <c r="AA69" s="971">
        <v>19</v>
      </c>
      <c r="AB69" s="971"/>
      <c r="AC69" s="971"/>
      <c r="AD69" s="971"/>
      <c r="AE69" s="971"/>
      <c r="AF69" s="971">
        <v>19</v>
      </c>
      <c r="AG69" s="971"/>
      <c r="AH69" s="971"/>
      <c r="AI69" s="971"/>
      <c r="AJ69" s="971"/>
      <c r="AK69" s="971" t="s">
        <v>603</v>
      </c>
      <c r="AL69" s="971"/>
      <c r="AM69" s="971"/>
      <c r="AN69" s="971"/>
      <c r="AO69" s="971"/>
      <c r="AP69" s="971" t="s">
        <v>603</v>
      </c>
      <c r="AQ69" s="971"/>
      <c r="AR69" s="971"/>
      <c r="AS69" s="971"/>
      <c r="AT69" s="971"/>
      <c r="AU69" s="971" t="s">
        <v>603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590</v>
      </c>
      <c r="C70" s="975"/>
      <c r="D70" s="975"/>
      <c r="E70" s="975"/>
      <c r="F70" s="975"/>
      <c r="G70" s="975"/>
      <c r="H70" s="975"/>
      <c r="I70" s="975"/>
      <c r="J70" s="975"/>
      <c r="K70" s="975"/>
      <c r="L70" s="975"/>
      <c r="M70" s="975"/>
      <c r="N70" s="975"/>
      <c r="O70" s="975"/>
      <c r="P70" s="976"/>
      <c r="Q70" s="977">
        <v>146</v>
      </c>
      <c r="R70" s="971"/>
      <c r="S70" s="971"/>
      <c r="T70" s="971"/>
      <c r="U70" s="971"/>
      <c r="V70" s="971">
        <v>135</v>
      </c>
      <c r="W70" s="971"/>
      <c r="X70" s="971"/>
      <c r="Y70" s="971"/>
      <c r="Z70" s="971"/>
      <c r="AA70" s="971">
        <v>11</v>
      </c>
      <c r="AB70" s="971"/>
      <c r="AC70" s="971"/>
      <c r="AD70" s="971"/>
      <c r="AE70" s="971"/>
      <c r="AF70" s="971">
        <v>11</v>
      </c>
      <c r="AG70" s="971"/>
      <c r="AH70" s="971"/>
      <c r="AI70" s="971"/>
      <c r="AJ70" s="971"/>
      <c r="AK70" s="971">
        <v>32</v>
      </c>
      <c r="AL70" s="971"/>
      <c r="AM70" s="971"/>
      <c r="AN70" s="971"/>
      <c r="AO70" s="971"/>
      <c r="AP70" s="971" t="s">
        <v>603</v>
      </c>
      <c r="AQ70" s="971"/>
      <c r="AR70" s="971"/>
      <c r="AS70" s="971"/>
      <c r="AT70" s="971"/>
      <c r="AU70" s="971" t="s">
        <v>603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591</v>
      </c>
      <c r="C71" s="975"/>
      <c r="D71" s="975"/>
      <c r="E71" s="975"/>
      <c r="F71" s="975"/>
      <c r="G71" s="975"/>
      <c r="H71" s="975"/>
      <c r="I71" s="975"/>
      <c r="J71" s="975"/>
      <c r="K71" s="975"/>
      <c r="L71" s="975"/>
      <c r="M71" s="975"/>
      <c r="N71" s="975"/>
      <c r="O71" s="975"/>
      <c r="P71" s="976"/>
      <c r="Q71" s="977">
        <v>542</v>
      </c>
      <c r="R71" s="971"/>
      <c r="S71" s="971"/>
      <c r="T71" s="971"/>
      <c r="U71" s="971"/>
      <c r="V71" s="971">
        <v>507</v>
      </c>
      <c r="W71" s="971"/>
      <c r="X71" s="971"/>
      <c r="Y71" s="971"/>
      <c r="Z71" s="971"/>
      <c r="AA71" s="971">
        <v>35</v>
      </c>
      <c r="AB71" s="971"/>
      <c r="AC71" s="971"/>
      <c r="AD71" s="971"/>
      <c r="AE71" s="971"/>
      <c r="AF71" s="971">
        <v>35</v>
      </c>
      <c r="AG71" s="971"/>
      <c r="AH71" s="971"/>
      <c r="AI71" s="971"/>
      <c r="AJ71" s="971"/>
      <c r="AK71" s="971" t="s">
        <v>603</v>
      </c>
      <c r="AL71" s="971"/>
      <c r="AM71" s="971"/>
      <c r="AN71" s="971"/>
      <c r="AO71" s="971"/>
      <c r="AP71" s="971" t="s">
        <v>603</v>
      </c>
      <c r="AQ71" s="971"/>
      <c r="AR71" s="971"/>
      <c r="AS71" s="971"/>
      <c r="AT71" s="971"/>
      <c r="AU71" s="971" t="s">
        <v>603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592</v>
      </c>
      <c r="C72" s="975"/>
      <c r="D72" s="975"/>
      <c r="E72" s="975"/>
      <c r="F72" s="975"/>
      <c r="G72" s="975"/>
      <c r="H72" s="975"/>
      <c r="I72" s="975"/>
      <c r="J72" s="975"/>
      <c r="K72" s="975"/>
      <c r="L72" s="975"/>
      <c r="M72" s="975"/>
      <c r="N72" s="975"/>
      <c r="O72" s="975"/>
      <c r="P72" s="976"/>
      <c r="Q72" s="977">
        <v>154466</v>
      </c>
      <c r="R72" s="971"/>
      <c r="S72" s="971"/>
      <c r="T72" s="971"/>
      <c r="U72" s="971"/>
      <c r="V72" s="971">
        <v>151330</v>
      </c>
      <c r="W72" s="971"/>
      <c r="X72" s="971"/>
      <c r="Y72" s="971"/>
      <c r="Z72" s="971"/>
      <c r="AA72" s="971">
        <v>3136</v>
      </c>
      <c r="AB72" s="971"/>
      <c r="AC72" s="971"/>
      <c r="AD72" s="971"/>
      <c r="AE72" s="971"/>
      <c r="AF72" s="971">
        <v>3136</v>
      </c>
      <c r="AG72" s="971"/>
      <c r="AH72" s="971"/>
      <c r="AI72" s="971"/>
      <c r="AJ72" s="971"/>
      <c r="AK72" s="971">
        <v>668</v>
      </c>
      <c r="AL72" s="971"/>
      <c r="AM72" s="971"/>
      <c r="AN72" s="971"/>
      <c r="AO72" s="971"/>
      <c r="AP72" s="971" t="s">
        <v>603</v>
      </c>
      <c r="AQ72" s="971"/>
      <c r="AR72" s="971"/>
      <c r="AS72" s="971"/>
      <c r="AT72" s="971"/>
      <c r="AU72" s="971" t="s">
        <v>603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593</v>
      </c>
      <c r="C73" s="975"/>
      <c r="D73" s="975"/>
      <c r="E73" s="975"/>
      <c r="F73" s="975"/>
      <c r="G73" s="975"/>
      <c r="H73" s="975"/>
      <c r="I73" s="975"/>
      <c r="J73" s="975"/>
      <c r="K73" s="975"/>
      <c r="L73" s="975"/>
      <c r="M73" s="975"/>
      <c r="N73" s="975"/>
      <c r="O73" s="975"/>
      <c r="P73" s="976"/>
      <c r="Q73" s="977">
        <v>809</v>
      </c>
      <c r="R73" s="971"/>
      <c r="S73" s="971"/>
      <c r="T73" s="971"/>
      <c r="U73" s="971"/>
      <c r="V73" s="971">
        <v>802</v>
      </c>
      <c r="W73" s="971"/>
      <c r="X73" s="971"/>
      <c r="Y73" s="971"/>
      <c r="Z73" s="971"/>
      <c r="AA73" s="971">
        <v>7</v>
      </c>
      <c r="AB73" s="971"/>
      <c r="AC73" s="971"/>
      <c r="AD73" s="971"/>
      <c r="AE73" s="971"/>
      <c r="AF73" s="971">
        <v>7</v>
      </c>
      <c r="AG73" s="971"/>
      <c r="AH73" s="971"/>
      <c r="AI73" s="971"/>
      <c r="AJ73" s="971"/>
      <c r="AK73" s="971" t="s">
        <v>603</v>
      </c>
      <c r="AL73" s="971"/>
      <c r="AM73" s="971"/>
      <c r="AN73" s="971"/>
      <c r="AO73" s="971"/>
      <c r="AP73" s="971" t="s">
        <v>603</v>
      </c>
      <c r="AQ73" s="971"/>
      <c r="AR73" s="971"/>
      <c r="AS73" s="971"/>
      <c r="AT73" s="971"/>
      <c r="AU73" s="971" t="s">
        <v>603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594</v>
      </c>
      <c r="C74" s="975"/>
      <c r="D74" s="975"/>
      <c r="E74" s="975"/>
      <c r="F74" s="975"/>
      <c r="G74" s="975"/>
      <c r="H74" s="975"/>
      <c r="I74" s="975"/>
      <c r="J74" s="975"/>
      <c r="K74" s="975"/>
      <c r="L74" s="975"/>
      <c r="M74" s="975"/>
      <c r="N74" s="975"/>
      <c r="O74" s="975"/>
      <c r="P74" s="976"/>
      <c r="Q74" s="977">
        <v>5190</v>
      </c>
      <c r="R74" s="971"/>
      <c r="S74" s="971"/>
      <c r="T74" s="971"/>
      <c r="U74" s="971"/>
      <c r="V74" s="971">
        <v>5135</v>
      </c>
      <c r="W74" s="971"/>
      <c r="X74" s="971"/>
      <c r="Y74" s="971"/>
      <c r="Z74" s="971"/>
      <c r="AA74" s="971">
        <v>55</v>
      </c>
      <c r="AB74" s="971"/>
      <c r="AC74" s="971"/>
      <c r="AD74" s="971"/>
      <c r="AE74" s="971"/>
      <c r="AF74" s="971">
        <v>55</v>
      </c>
      <c r="AG74" s="971"/>
      <c r="AH74" s="971"/>
      <c r="AI74" s="971"/>
      <c r="AJ74" s="971"/>
      <c r="AK74" s="971">
        <v>77</v>
      </c>
      <c r="AL74" s="971"/>
      <c r="AM74" s="971"/>
      <c r="AN74" s="971"/>
      <c r="AO74" s="971"/>
      <c r="AP74" s="971">
        <v>33</v>
      </c>
      <c r="AQ74" s="971"/>
      <c r="AR74" s="971"/>
      <c r="AS74" s="971"/>
      <c r="AT74" s="971"/>
      <c r="AU74" s="971">
        <v>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595</v>
      </c>
      <c r="C75" s="975"/>
      <c r="D75" s="975"/>
      <c r="E75" s="975"/>
      <c r="F75" s="975"/>
      <c r="G75" s="975"/>
      <c r="H75" s="975"/>
      <c r="I75" s="975"/>
      <c r="J75" s="975"/>
      <c r="K75" s="975"/>
      <c r="L75" s="975"/>
      <c r="M75" s="975"/>
      <c r="N75" s="975"/>
      <c r="O75" s="975"/>
      <c r="P75" s="976"/>
      <c r="Q75" s="978">
        <v>19315</v>
      </c>
      <c r="R75" s="979"/>
      <c r="S75" s="979"/>
      <c r="T75" s="979"/>
      <c r="U75" s="980"/>
      <c r="V75" s="981">
        <v>18820</v>
      </c>
      <c r="W75" s="979"/>
      <c r="X75" s="979"/>
      <c r="Y75" s="979"/>
      <c r="Z75" s="980"/>
      <c r="AA75" s="981">
        <v>495</v>
      </c>
      <c r="AB75" s="979"/>
      <c r="AC75" s="979"/>
      <c r="AD75" s="979"/>
      <c r="AE75" s="980"/>
      <c r="AF75" s="981">
        <v>495</v>
      </c>
      <c r="AG75" s="979"/>
      <c r="AH75" s="979"/>
      <c r="AI75" s="979"/>
      <c r="AJ75" s="980"/>
      <c r="AK75" s="981">
        <v>284</v>
      </c>
      <c r="AL75" s="979"/>
      <c r="AM75" s="979"/>
      <c r="AN75" s="979"/>
      <c r="AO75" s="980"/>
      <c r="AP75" s="981" t="s">
        <v>603</v>
      </c>
      <c r="AQ75" s="979"/>
      <c r="AR75" s="979"/>
      <c r="AS75" s="979"/>
      <c r="AT75" s="980"/>
      <c r="AU75" s="981" t="s">
        <v>603</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596</v>
      </c>
      <c r="C76" s="975"/>
      <c r="D76" s="975"/>
      <c r="E76" s="975"/>
      <c r="F76" s="975"/>
      <c r="G76" s="975"/>
      <c r="H76" s="975"/>
      <c r="I76" s="975"/>
      <c r="J76" s="975"/>
      <c r="K76" s="975"/>
      <c r="L76" s="975"/>
      <c r="M76" s="975"/>
      <c r="N76" s="975"/>
      <c r="O76" s="975"/>
      <c r="P76" s="976"/>
      <c r="Q76" s="978">
        <v>120</v>
      </c>
      <c r="R76" s="979"/>
      <c r="S76" s="979"/>
      <c r="T76" s="979"/>
      <c r="U76" s="980"/>
      <c r="V76" s="981">
        <v>120</v>
      </c>
      <c r="W76" s="979"/>
      <c r="X76" s="979"/>
      <c r="Y76" s="979"/>
      <c r="Z76" s="980"/>
      <c r="AA76" s="981" t="s">
        <v>603</v>
      </c>
      <c r="AB76" s="979"/>
      <c r="AC76" s="979"/>
      <c r="AD76" s="979"/>
      <c r="AE76" s="980"/>
      <c r="AF76" s="981" t="s">
        <v>603</v>
      </c>
      <c r="AG76" s="979"/>
      <c r="AH76" s="979"/>
      <c r="AI76" s="979"/>
      <c r="AJ76" s="980"/>
      <c r="AK76" s="981" t="s">
        <v>603</v>
      </c>
      <c r="AL76" s="979"/>
      <c r="AM76" s="979"/>
      <c r="AN76" s="979"/>
      <c r="AO76" s="980"/>
      <c r="AP76" s="981" t="s">
        <v>603</v>
      </c>
      <c r="AQ76" s="979"/>
      <c r="AR76" s="979"/>
      <c r="AS76" s="979"/>
      <c r="AT76" s="980"/>
      <c r="AU76" s="981" t="s">
        <v>603</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597</v>
      </c>
      <c r="C77" s="975"/>
      <c r="D77" s="975"/>
      <c r="E77" s="975"/>
      <c r="F77" s="975"/>
      <c r="G77" s="975"/>
      <c r="H77" s="975"/>
      <c r="I77" s="975"/>
      <c r="J77" s="975"/>
      <c r="K77" s="975"/>
      <c r="L77" s="975"/>
      <c r="M77" s="975"/>
      <c r="N77" s="975"/>
      <c r="O77" s="975"/>
      <c r="P77" s="976"/>
      <c r="Q77" s="978">
        <v>998</v>
      </c>
      <c r="R77" s="979"/>
      <c r="S77" s="979"/>
      <c r="T77" s="979"/>
      <c r="U77" s="980"/>
      <c r="V77" s="981">
        <v>998</v>
      </c>
      <c r="W77" s="979"/>
      <c r="X77" s="979"/>
      <c r="Y77" s="979"/>
      <c r="Z77" s="980"/>
      <c r="AA77" s="981" t="s">
        <v>603</v>
      </c>
      <c r="AB77" s="979"/>
      <c r="AC77" s="979"/>
      <c r="AD77" s="979"/>
      <c r="AE77" s="980"/>
      <c r="AF77" s="981" t="s">
        <v>603</v>
      </c>
      <c r="AG77" s="979"/>
      <c r="AH77" s="979"/>
      <c r="AI77" s="979"/>
      <c r="AJ77" s="980"/>
      <c r="AK77" s="981" t="s">
        <v>603</v>
      </c>
      <c r="AL77" s="979"/>
      <c r="AM77" s="979"/>
      <c r="AN77" s="979"/>
      <c r="AO77" s="980"/>
      <c r="AP77" s="981">
        <v>145</v>
      </c>
      <c r="AQ77" s="979"/>
      <c r="AR77" s="979"/>
      <c r="AS77" s="979"/>
      <c r="AT77" s="980"/>
      <c r="AU77" s="981" t="s">
        <v>603</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392</v>
      </c>
      <c r="B88" s="937" t="s">
        <v>423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3845</v>
      </c>
      <c r="AG88" s="959"/>
      <c r="AH88" s="959"/>
      <c r="AI88" s="959"/>
      <c r="AJ88" s="959"/>
      <c r="AK88" s="963"/>
      <c r="AL88" s="963"/>
      <c r="AM88" s="963"/>
      <c r="AN88" s="963"/>
      <c r="AO88" s="963"/>
      <c r="AP88" s="959">
        <v>178</v>
      </c>
      <c r="AQ88" s="959"/>
      <c r="AR88" s="959"/>
      <c r="AS88" s="959"/>
      <c r="AT88" s="959"/>
      <c r="AU88" s="959">
        <v>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37" t="s">
        <v>424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133</v>
      </c>
      <c r="CS102" s="953"/>
      <c r="CT102" s="953"/>
      <c r="CU102" s="953"/>
      <c r="CV102" s="954"/>
      <c r="CW102" s="952">
        <v>48</v>
      </c>
      <c r="CX102" s="953"/>
      <c r="CY102" s="953"/>
      <c r="CZ102" s="953"/>
      <c r="DA102" s="954"/>
      <c r="DB102" s="952" t="s">
        <v>603</v>
      </c>
      <c r="DC102" s="953"/>
      <c r="DD102" s="953"/>
      <c r="DE102" s="953"/>
      <c r="DF102" s="954"/>
      <c r="DG102" s="952" t="s">
        <v>603</v>
      </c>
      <c r="DH102" s="953"/>
      <c r="DI102" s="953"/>
      <c r="DJ102" s="953"/>
      <c r="DK102" s="954"/>
      <c r="DL102" s="952" t="s">
        <v>603</v>
      </c>
      <c r="DM102" s="953"/>
      <c r="DN102" s="953"/>
      <c r="DO102" s="953"/>
      <c r="DP102" s="954"/>
      <c r="DQ102" s="952" t="s">
        <v>603</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432</v>
      </c>
      <c r="AB109" s="896"/>
      <c r="AC109" s="896"/>
      <c r="AD109" s="896"/>
      <c r="AE109" s="897"/>
      <c r="AF109" s="898" t="s">
        <v>433</v>
      </c>
      <c r="AG109" s="896"/>
      <c r="AH109" s="896"/>
      <c r="AI109" s="896"/>
      <c r="AJ109" s="897"/>
      <c r="AK109" s="898" t="s">
        <v>310</v>
      </c>
      <c r="AL109" s="896"/>
      <c r="AM109" s="896"/>
      <c r="AN109" s="896"/>
      <c r="AO109" s="897"/>
      <c r="AP109" s="898" t="s">
        <v>434</v>
      </c>
      <c r="AQ109" s="896"/>
      <c r="AR109" s="896"/>
      <c r="AS109" s="896"/>
      <c r="AT109" s="929"/>
      <c r="AU109" s="895" t="s">
        <v>431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432</v>
      </c>
      <c r="BR109" s="896"/>
      <c r="BS109" s="896"/>
      <c r="BT109" s="896"/>
      <c r="BU109" s="897"/>
      <c r="BV109" s="898" t="s">
        <v>433</v>
      </c>
      <c r="BW109" s="896"/>
      <c r="BX109" s="896"/>
      <c r="BY109" s="896"/>
      <c r="BZ109" s="897"/>
      <c r="CA109" s="898" t="s">
        <v>310</v>
      </c>
      <c r="CB109" s="896"/>
      <c r="CC109" s="896"/>
      <c r="CD109" s="896"/>
      <c r="CE109" s="897"/>
      <c r="CF109" s="936" t="s">
        <v>434</v>
      </c>
      <c r="CG109" s="936"/>
      <c r="CH109" s="936"/>
      <c r="CI109" s="936"/>
      <c r="CJ109" s="936"/>
      <c r="CK109" s="898" t="s">
        <v>435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432</v>
      </c>
      <c r="DH109" s="896"/>
      <c r="DI109" s="896"/>
      <c r="DJ109" s="896"/>
      <c r="DK109" s="897"/>
      <c r="DL109" s="898" t="s">
        <v>433</v>
      </c>
      <c r="DM109" s="896"/>
      <c r="DN109" s="896"/>
      <c r="DO109" s="896"/>
      <c r="DP109" s="897"/>
      <c r="DQ109" s="898" t="s">
        <v>310</v>
      </c>
      <c r="DR109" s="896"/>
      <c r="DS109" s="896"/>
      <c r="DT109" s="896"/>
      <c r="DU109" s="897"/>
      <c r="DV109" s="898" t="s">
        <v>434</v>
      </c>
      <c r="DW109" s="896"/>
      <c r="DX109" s="896"/>
      <c r="DY109" s="896"/>
      <c r="DZ109" s="929"/>
    </row>
    <row r="110" spans="1:131" s="230" customFormat="1" ht="26.25" customHeight="1" x14ac:dyDescent="0.15">
      <c r="A110" s="807" t="s">
        <v>436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999581</v>
      </c>
      <c r="AB110" s="889"/>
      <c r="AC110" s="889"/>
      <c r="AD110" s="889"/>
      <c r="AE110" s="890"/>
      <c r="AF110" s="891">
        <v>994599</v>
      </c>
      <c r="AG110" s="889"/>
      <c r="AH110" s="889"/>
      <c r="AI110" s="889"/>
      <c r="AJ110" s="890"/>
      <c r="AK110" s="891">
        <v>989482</v>
      </c>
      <c r="AL110" s="889"/>
      <c r="AM110" s="889"/>
      <c r="AN110" s="889"/>
      <c r="AO110" s="890"/>
      <c r="AP110" s="892">
        <v>14.7</v>
      </c>
      <c r="AQ110" s="893"/>
      <c r="AR110" s="893"/>
      <c r="AS110" s="893"/>
      <c r="AT110" s="894"/>
      <c r="AU110" s="930" t="s">
        <v>75</v>
      </c>
      <c r="AV110" s="931"/>
      <c r="AW110" s="931"/>
      <c r="AX110" s="931"/>
      <c r="AY110" s="931"/>
      <c r="AZ110" s="860" t="s">
        <v>437</v>
      </c>
      <c r="BA110" s="808"/>
      <c r="BB110" s="808"/>
      <c r="BC110" s="808"/>
      <c r="BD110" s="808"/>
      <c r="BE110" s="808"/>
      <c r="BF110" s="808"/>
      <c r="BG110" s="808"/>
      <c r="BH110" s="808"/>
      <c r="BI110" s="808"/>
      <c r="BJ110" s="808"/>
      <c r="BK110" s="808"/>
      <c r="BL110" s="808"/>
      <c r="BM110" s="808"/>
      <c r="BN110" s="808"/>
      <c r="BO110" s="808"/>
      <c r="BP110" s="809"/>
      <c r="BQ110" s="861">
        <v>8989404</v>
      </c>
      <c r="BR110" s="842"/>
      <c r="BS110" s="842"/>
      <c r="BT110" s="842"/>
      <c r="BU110" s="842"/>
      <c r="BV110" s="842">
        <v>8961472</v>
      </c>
      <c r="BW110" s="842"/>
      <c r="BX110" s="842"/>
      <c r="BY110" s="842"/>
      <c r="BZ110" s="842"/>
      <c r="CA110" s="842">
        <v>8916027</v>
      </c>
      <c r="CB110" s="842"/>
      <c r="CC110" s="842"/>
      <c r="CD110" s="842"/>
      <c r="CE110" s="842"/>
      <c r="CF110" s="866">
        <v>132.6</v>
      </c>
      <c r="CG110" s="867"/>
      <c r="CH110" s="867"/>
      <c r="CI110" s="867"/>
      <c r="CJ110" s="867"/>
      <c r="CK110" s="926" t="s">
        <v>438</v>
      </c>
      <c r="CL110" s="819"/>
      <c r="CM110" s="860" t="s">
        <v>439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394</v>
      </c>
      <c r="DH110" s="842"/>
      <c r="DI110" s="842"/>
      <c r="DJ110" s="842"/>
      <c r="DK110" s="842"/>
      <c r="DL110" s="842" t="s">
        <v>440</v>
      </c>
      <c r="DM110" s="842"/>
      <c r="DN110" s="842"/>
      <c r="DO110" s="842"/>
      <c r="DP110" s="842"/>
      <c r="DQ110" s="842" t="s">
        <v>441</v>
      </c>
      <c r="DR110" s="842"/>
      <c r="DS110" s="842"/>
      <c r="DT110" s="842"/>
      <c r="DU110" s="842"/>
      <c r="DV110" s="843" t="s">
        <v>441</v>
      </c>
      <c r="DW110" s="843"/>
      <c r="DX110" s="843"/>
      <c r="DY110" s="843"/>
      <c r="DZ110" s="844"/>
    </row>
    <row r="111" spans="1:131" s="230" customFormat="1" ht="26.25" customHeight="1" x14ac:dyDescent="0.15">
      <c r="A111" s="774" t="s">
        <v>442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441</v>
      </c>
      <c r="AB111" s="919"/>
      <c r="AC111" s="919"/>
      <c r="AD111" s="919"/>
      <c r="AE111" s="920"/>
      <c r="AF111" s="921" t="s">
        <v>394</v>
      </c>
      <c r="AG111" s="919"/>
      <c r="AH111" s="919"/>
      <c r="AI111" s="919"/>
      <c r="AJ111" s="920"/>
      <c r="AK111" s="921" t="s">
        <v>394</v>
      </c>
      <c r="AL111" s="919"/>
      <c r="AM111" s="919"/>
      <c r="AN111" s="919"/>
      <c r="AO111" s="920"/>
      <c r="AP111" s="922" t="s">
        <v>394</v>
      </c>
      <c r="AQ111" s="923"/>
      <c r="AR111" s="923"/>
      <c r="AS111" s="923"/>
      <c r="AT111" s="924"/>
      <c r="AU111" s="932"/>
      <c r="AV111" s="933"/>
      <c r="AW111" s="933"/>
      <c r="AX111" s="933"/>
      <c r="AY111" s="933"/>
      <c r="AZ111" s="815" t="s">
        <v>443</v>
      </c>
      <c r="BA111" s="752"/>
      <c r="BB111" s="752"/>
      <c r="BC111" s="752"/>
      <c r="BD111" s="752"/>
      <c r="BE111" s="752"/>
      <c r="BF111" s="752"/>
      <c r="BG111" s="752"/>
      <c r="BH111" s="752"/>
      <c r="BI111" s="752"/>
      <c r="BJ111" s="752"/>
      <c r="BK111" s="752"/>
      <c r="BL111" s="752"/>
      <c r="BM111" s="752"/>
      <c r="BN111" s="752"/>
      <c r="BO111" s="752"/>
      <c r="BP111" s="753"/>
      <c r="BQ111" s="816" t="s">
        <v>441</v>
      </c>
      <c r="BR111" s="817"/>
      <c r="BS111" s="817"/>
      <c r="BT111" s="817"/>
      <c r="BU111" s="817"/>
      <c r="BV111" s="817" t="s">
        <v>440</v>
      </c>
      <c r="BW111" s="817"/>
      <c r="BX111" s="817"/>
      <c r="BY111" s="817"/>
      <c r="BZ111" s="817"/>
      <c r="CA111" s="817" t="s">
        <v>441</v>
      </c>
      <c r="CB111" s="817"/>
      <c r="CC111" s="817"/>
      <c r="CD111" s="817"/>
      <c r="CE111" s="817"/>
      <c r="CF111" s="875" t="s">
        <v>394</v>
      </c>
      <c r="CG111" s="876"/>
      <c r="CH111" s="876"/>
      <c r="CI111" s="876"/>
      <c r="CJ111" s="876"/>
      <c r="CK111" s="927"/>
      <c r="CL111" s="821"/>
      <c r="CM111" s="815" t="s">
        <v>444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441</v>
      </c>
      <c r="DH111" s="817"/>
      <c r="DI111" s="817"/>
      <c r="DJ111" s="817"/>
      <c r="DK111" s="817"/>
      <c r="DL111" s="817" t="s">
        <v>441</v>
      </c>
      <c r="DM111" s="817"/>
      <c r="DN111" s="817"/>
      <c r="DO111" s="817"/>
      <c r="DP111" s="817"/>
      <c r="DQ111" s="817" t="s">
        <v>440</v>
      </c>
      <c r="DR111" s="817"/>
      <c r="DS111" s="817"/>
      <c r="DT111" s="817"/>
      <c r="DU111" s="817"/>
      <c r="DV111" s="794" t="s">
        <v>441</v>
      </c>
      <c r="DW111" s="794"/>
      <c r="DX111" s="794"/>
      <c r="DY111" s="794"/>
      <c r="DZ111" s="795"/>
    </row>
    <row r="112" spans="1:131" s="230" customFormat="1" ht="26.25" customHeight="1" x14ac:dyDescent="0.15">
      <c r="A112" s="912" t="s">
        <v>445</v>
      </c>
      <c r="B112" s="913"/>
      <c r="C112" s="752" t="s">
        <v>446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441</v>
      </c>
      <c r="AB112" s="780"/>
      <c r="AC112" s="780"/>
      <c r="AD112" s="780"/>
      <c r="AE112" s="781"/>
      <c r="AF112" s="782" t="s">
        <v>440</v>
      </c>
      <c r="AG112" s="780"/>
      <c r="AH112" s="780"/>
      <c r="AI112" s="780"/>
      <c r="AJ112" s="781"/>
      <c r="AK112" s="782" t="s">
        <v>447</v>
      </c>
      <c r="AL112" s="780"/>
      <c r="AM112" s="780"/>
      <c r="AN112" s="780"/>
      <c r="AO112" s="781"/>
      <c r="AP112" s="824" t="s">
        <v>448</v>
      </c>
      <c r="AQ112" s="825"/>
      <c r="AR112" s="825"/>
      <c r="AS112" s="825"/>
      <c r="AT112" s="826"/>
      <c r="AU112" s="932"/>
      <c r="AV112" s="933"/>
      <c r="AW112" s="933"/>
      <c r="AX112" s="933"/>
      <c r="AY112" s="933"/>
      <c r="AZ112" s="815" t="s">
        <v>449</v>
      </c>
      <c r="BA112" s="752"/>
      <c r="BB112" s="752"/>
      <c r="BC112" s="752"/>
      <c r="BD112" s="752"/>
      <c r="BE112" s="752"/>
      <c r="BF112" s="752"/>
      <c r="BG112" s="752"/>
      <c r="BH112" s="752"/>
      <c r="BI112" s="752"/>
      <c r="BJ112" s="752"/>
      <c r="BK112" s="752"/>
      <c r="BL112" s="752"/>
      <c r="BM112" s="752"/>
      <c r="BN112" s="752"/>
      <c r="BO112" s="752"/>
      <c r="BP112" s="753"/>
      <c r="BQ112" s="816">
        <v>3863932</v>
      </c>
      <c r="BR112" s="817"/>
      <c r="BS112" s="817"/>
      <c r="BT112" s="817"/>
      <c r="BU112" s="817"/>
      <c r="BV112" s="817">
        <v>3596848</v>
      </c>
      <c r="BW112" s="817"/>
      <c r="BX112" s="817"/>
      <c r="BY112" s="817"/>
      <c r="BZ112" s="817"/>
      <c r="CA112" s="817">
        <v>3325615</v>
      </c>
      <c r="CB112" s="817"/>
      <c r="CC112" s="817"/>
      <c r="CD112" s="817"/>
      <c r="CE112" s="817"/>
      <c r="CF112" s="875">
        <v>49.4</v>
      </c>
      <c r="CG112" s="876"/>
      <c r="CH112" s="876"/>
      <c r="CI112" s="876"/>
      <c r="CJ112" s="876"/>
      <c r="CK112" s="927"/>
      <c r="CL112" s="821"/>
      <c r="CM112" s="815" t="s">
        <v>450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440</v>
      </c>
      <c r="DH112" s="817"/>
      <c r="DI112" s="817"/>
      <c r="DJ112" s="817"/>
      <c r="DK112" s="817"/>
      <c r="DL112" s="817" t="s">
        <v>440</v>
      </c>
      <c r="DM112" s="817"/>
      <c r="DN112" s="817"/>
      <c r="DO112" s="817"/>
      <c r="DP112" s="817"/>
      <c r="DQ112" s="817" t="s">
        <v>441</v>
      </c>
      <c r="DR112" s="817"/>
      <c r="DS112" s="817"/>
      <c r="DT112" s="817"/>
      <c r="DU112" s="817"/>
      <c r="DV112" s="794" t="s">
        <v>440</v>
      </c>
      <c r="DW112" s="794"/>
      <c r="DX112" s="794"/>
      <c r="DY112" s="794"/>
      <c r="DZ112" s="795"/>
    </row>
    <row r="113" spans="1:130" s="230" customFormat="1" ht="26.25" customHeight="1" x14ac:dyDescent="0.15">
      <c r="A113" s="914"/>
      <c r="B113" s="915"/>
      <c r="C113" s="752" t="s">
        <v>451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338801</v>
      </c>
      <c r="AB113" s="919"/>
      <c r="AC113" s="919"/>
      <c r="AD113" s="919"/>
      <c r="AE113" s="920"/>
      <c r="AF113" s="921">
        <v>318416</v>
      </c>
      <c r="AG113" s="919"/>
      <c r="AH113" s="919"/>
      <c r="AI113" s="919"/>
      <c r="AJ113" s="920"/>
      <c r="AK113" s="921">
        <v>297566</v>
      </c>
      <c r="AL113" s="919"/>
      <c r="AM113" s="919"/>
      <c r="AN113" s="919"/>
      <c r="AO113" s="920"/>
      <c r="AP113" s="922">
        <v>4.4000000000000004</v>
      </c>
      <c r="AQ113" s="923"/>
      <c r="AR113" s="923"/>
      <c r="AS113" s="923"/>
      <c r="AT113" s="924"/>
      <c r="AU113" s="932"/>
      <c r="AV113" s="933"/>
      <c r="AW113" s="933"/>
      <c r="AX113" s="933"/>
      <c r="AY113" s="933"/>
      <c r="AZ113" s="815" t="s">
        <v>452</v>
      </c>
      <c r="BA113" s="752"/>
      <c r="BB113" s="752"/>
      <c r="BC113" s="752"/>
      <c r="BD113" s="752"/>
      <c r="BE113" s="752"/>
      <c r="BF113" s="752"/>
      <c r="BG113" s="752"/>
      <c r="BH113" s="752"/>
      <c r="BI113" s="752"/>
      <c r="BJ113" s="752"/>
      <c r="BK113" s="752"/>
      <c r="BL113" s="752"/>
      <c r="BM113" s="752"/>
      <c r="BN113" s="752"/>
      <c r="BO113" s="752"/>
      <c r="BP113" s="753"/>
      <c r="BQ113" s="816">
        <v>37320</v>
      </c>
      <c r="BR113" s="817"/>
      <c r="BS113" s="817"/>
      <c r="BT113" s="817"/>
      <c r="BU113" s="817"/>
      <c r="BV113" s="817">
        <v>35466</v>
      </c>
      <c r="BW113" s="817"/>
      <c r="BX113" s="817"/>
      <c r="BY113" s="817"/>
      <c r="BZ113" s="817"/>
      <c r="CA113" s="817">
        <v>6724</v>
      </c>
      <c r="CB113" s="817"/>
      <c r="CC113" s="817"/>
      <c r="CD113" s="817"/>
      <c r="CE113" s="817"/>
      <c r="CF113" s="875">
        <v>0.1</v>
      </c>
      <c r="CG113" s="876"/>
      <c r="CH113" s="876"/>
      <c r="CI113" s="876"/>
      <c r="CJ113" s="876"/>
      <c r="CK113" s="927"/>
      <c r="CL113" s="821"/>
      <c r="CM113" s="815" t="s">
        <v>453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448</v>
      </c>
      <c r="DH113" s="780"/>
      <c r="DI113" s="780"/>
      <c r="DJ113" s="780"/>
      <c r="DK113" s="781"/>
      <c r="DL113" s="782" t="s">
        <v>394</v>
      </c>
      <c r="DM113" s="780"/>
      <c r="DN113" s="780"/>
      <c r="DO113" s="780"/>
      <c r="DP113" s="781"/>
      <c r="DQ113" s="782" t="s">
        <v>441</v>
      </c>
      <c r="DR113" s="780"/>
      <c r="DS113" s="780"/>
      <c r="DT113" s="780"/>
      <c r="DU113" s="781"/>
      <c r="DV113" s="824" t="s">
        <v>448</v>
      </c>
      <c r="DW113" s="825"/>
      <c r="DX113" s="825"/>
      <c r="DY113" s="825"/>
      <c r="DZ113" s="826"/>
    </row>
    <row r="114" spans="1:130" s="230" customFormat="1" ht="26.25" customHeight="1" x14ac:dyDescent="0.15">
      <c r="A114" s="914"/>
      <c r="B114" s="915"/>
      <c r="C114" s="752" t="s">
        <v>454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28263</v>
      </c>
      <c r="AB114" s="780"/>
      <c r="AC114" s="780"/>
      <c r="AD114" s="780"/>
      <c r="AE114" s="781"/>
      <c r="AF114" s="782">
        <v>19153</v>
      </c>
      <c r="AG114" s="780"/>
      <c r="AH114" s="780"/>
      <c r="AI114" s="780"/>
      <c r="AJ114" s="781"/>
      <c r="AK114" s="782">
        <v>15996</v>
      </c>
      <c r="AL114" s="780"/>
      <c r="AM114" s="780"/>
      <c r="AN114" s="780"/>
      <c r="AO114" s="781"/>
      <c r="AP114" s="824">
        <v>0.2</v>
      </c>
      <c r="AQ114" s="825"/>
      <c r="AR114" s="825"/>
      <c r="AS114" s="825"/>
      <c r="AT114" s="826"/>
      <c r="AU114" s="932"/>
      <c r="AV114" s="933"/>
      <c r="AW114" s="933"/>
      <c r="AX114" s="933"/>
      <c r="AY114" s="933"/>
      <c r="AZ114" s="815" t="s">
        <v>455</v>
      </c>
      <c r="BA114" s="752"/>
      <c r="BB114" s="752"/>
      <c r="BC114" s="752"/>
      <c r="BD114" s="752"/>
      <c r="BE114" s="752"/>
      <c r="BF114" s="752"/>
      <c r="BG114" s="752"/>
      <c r="BH114" s="752"/>
      <c r="BI114" s="752"/>
      <c r="BJ114" s="752"/>
      <c r="BK114" s="752"/>
      <c r="BL114" s="752"/>
      <c r="BM114" s="752"/>
      <c r="BN114" s="752"/>
      <c r="BO114" s="752"/>
      <c r="BP114" s="753"/>
      <c r="BQ114" s="816">
        <v>1487740</v>
      </c>
      <c r="BR114" s="817"/>
      <c r="BS114" s="817"/>
      <c r="BT114" s="817"/>
      <c r="BU114" s="817"/>
      <c r="BV114" s="817">
        <v>1644011</v>
      </c>
      <c r="BW114" s="817"/>
      <c r="BX114" s="817"/>
      <c r="BY114" s="817"/>
      <c r="BZ114" s="817"/>
      <c r="CA114" s="817">
        <v>1553591</v>
      </c>
      <c r="CB114" s="817"/>
      <c r="CC114" s="817"/>
      <c r="CD114" s="817"/>
      <c r="CE114" s="817"/>
      <c r="CF114" s="875">
        <v>23.1</v>
      </c>
      <c r="CG114" s="876"/>
      <c r="CH114" s="876"/>
      <c r="CI114" s="876"/>
      <c r="CJ114" s="876"/>
      <c r="CK114" s="927"/>
      <c r="CL114" s="821"/>
      <c r="CM114" s="815" t="s">
        <v>456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394</v>
      </c>
      <c r="DH114" s="780"/>
      <c r="DI114" s="780"/>
      <c r="DJ114" s="780"/>
      <c r="DK114" s="781"/>
      <c r="DL114" s="782" t="s">
        <v>448</v>
      </c>
      <c r="DM114" s="780"/>
      <c r="DN114" s="780"/>
      <c r="DO114" s="780"/>
      <c r="DP114" s="781"/>
      <c r="DQ114" s="782" t="s">
        <v>441</v>
      </c>
      <c r="DR114" s="780"/>
      <c r="DS114" s="780"/>
      <c r="DT114" s="780"/>
      <c r="DU114" s="781"/>
      <c r="DV114" s="824" t="s">
        <v>394</v>
      </c>
      <c r="DW114" s="825"/>
      <c r="DX114" s="825"/>
      <c r="DY114" s="825"/>
      <c r="DZ114" s="826"/>
    </row>
    <row r="115" spans="1:130" s="230" customFormat="1" ht="26.25" customHeight="1" x14ac:dyDescent="0.15">
      <c r="A115" s="914"/>
      <c r="B115" s="915"/>
      <c r="C115" s="752" t="s">
        <v>457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4171</v>
      </c>
      <c r="AB115" s="919"/>
      <c r="AC115" s="919"/>
      <c r="AD115" s="919"/>
      <c r="AE115" s="920"/>
      <c r="AF115" s="921">
        <v>14160</v>
      </c>
      <c r="AG115" s="919"/>
      <c r="AH115" s="919"/>
      <c r="AI115" s="919"/>
      <c r="AJ115" s="920"/>
      <c r="AK115" s="921">
        <v>17307</v>
      </c>
      <c r="AL115" s="919"/>
      <c r="AM115" s="919"/>
      <c r="AN115" s="919"/>
      <c r="AO115" s="920"/>
      <c r="AP115" s="922">
        <v>0.3</v>
      </c>
      <c r="AQ115" s="923"/>
      <c r="AR115" s="923"/>
      <c r="AS115" s="923"/>
      <c r="AT115" s="924"/>
      <c r="AU115" s="932"/>
      <c r="AV115" s="933"/>
      <c r="AW115" s="933"/>
      <c r="AX115" s="933"/>
      <c r="AY115" s="933"/>
      <c r="AZ115" s="815" t="s">
        <v>458</v>
      </c>
      <c r="BA115" s="752"/>
      <c r="BB115" s="752"/>
      <c r="BC115" s="752"/>
      <c r="BD115" s="752"/>
      <c r="BE115" s="752"/>
      <c r="BF115" s="752"/>
      <c r="BG115" s="752"/>
      <c r="BH115" s="752"/>
      <c r="BI115" s="752"/>
      <c r="BJ115" s="752"/>
      <c r="BK115" s="752"/>
      <c r="BL115" s="752"/>
      <c r="BM115" s="752"/>
      <c r="BN115" s="752"/>
      <c r="BO115" s="752"/>
      <c r="BP115" s="753"/>
      <c r="BQ115" s="816" t="s">
        <v>440</v>
      </c>
      <c r="BR115" s="817"/>
      <c r="BS115" s="817"/>
      <c r="BT115" s="817"/>
      <c r="BU115" s="817"/>
      <c r="BV115" s="817" t="s">
        <v>448</v>
      </c>
      <c r="BW115" s="817"/>
      <c r="BX115" s="817"/>
      <c r="BY115" s="817"/>
      <c r="BZ115" s="817"/>
      <c r="CA115" s="817" t="s">
        <v>448</v>
      </c>
      <c r="CB115" s="817"/>
      <c r="CC115" s="817"/>
      <c r="CD115" s="817"/>
      <c r="CE115" s="817"/>
      <c r="CF115" s="875" t="s">
        <v>448</v>
      </c>
      <c r="CG115" s="876"/>
      <c r="CH115" s="876"/>
      <c r="CI115" s="876"/>
      <c r="CJ115" s="876"/>
      <c r="CK115" s="927"/>
      <c r="CL115" s="821"/>
      <c r="CM115" s="815" t="s">
        <v>459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448</v>
      </c>
      <c r="DH115" s="780"/>
      <c r="DI115" s="780"/>
      <c r="DJ115" s="780"/>
      <c r="DK115" s="781"/>
      <c r="DL115" s="782" t="s">
        <v>447</v>
      </c>
      <c r="DM115" s="780"/>
      <c r="DN115" s="780"/>
      <c r="DO115" s="780"/>
      <c r="DP115" s="781"/>
      <c r="DQ115" s="782" t="s">
        <v>394</v>
      </c>
      <c r="DR115" s="780"/>
      <c r="DS115" s="780"/>
      <c r="DT115" s="780"/>
      <c r="DU115" s="781"/>
      <c r="DV115" s="824" t="s">
        <v>441</v>
      </c>
      <c r="DW115" s="825"/>
      <c r="DX115" s="825"/>
      <c r="DY115" s="825"/>
      <c r="DZ115" s="826"/>
    </row>
    <row r="116" spans="1:130" s="230" customFormat="1" ht="26.25" customHeight="1" x14ac:dyDescent="0.15">
      <c r="A116" s="916"/>
      <c r="B116" s="917"/>
      <c r="C116" s="839" t="s">
        <v>460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448</v>
      </c>
      <c r="AB116" s="780"/>
      <c r="AC116" s="780"/>
      <c r="AD116" s="780"/>
      <c r="AE116" s="781"/>
      <c r="AF116" s="782" t="s">
        <v>394</v>
      </c>
      <c r="AG116" s="780"/>
      <c r="AH116" s="780"/>
      <c r="AI116" s="780"/>
      <c r="AJ116" s="781"/>
      <c r="AK116" s="782" t="s">
        <v>441</v>
      </c>
      <c r="AL116" s="780"/>
      <c r="AM116" s="780"/>
      <c r="AN116" s="780"/>
      <c r="AO116" s="781"/>
      <c r="AP116" s="824" t="s">
        <v>448</v>
      </c>
      <c r="AQ116" s="825"/>
      <c r="AR116" s="825"/>
      <c r="AS116" s="825"/>
      <c r="AT116" s="826"/>
      <c r="AU116" s="932"/>
      <c r="AV116" s="933"/>
      <c r="AW116" s="933"/>
      <c r="AX116" s="933"/>
      <c r="AY116" s="933"/>
      <c r="AZ116" s="909" t="s">
        <v>461</v>
      </c>
      <c r="BA116" s="910"/>
      <c r="BB116" s="910"/>
      <c r="BC116" s="910"/>
      <c r="BD116" s="910"/>
      <c r="BE116" s="910"/>
      <c r="BF116" s="910"/>
      <c r="BG116" s="910"/>
      <c r="BH116" s="910"/>
      <c r="BI116" s="910"/>
      <c r="BJ116" s="910"/>
      <c r="BK116" s="910"/>
      <c r="BL116" s="910"/>
      <c r="BM116" s="910"/>
      <c r="BN116" s="910"/>
      <c r="BO116" s="910"/>
      <c r="BP116" s="911"/>
      <c r="BQ116" s="816" t="s">
        <v>447</v>
      </c>
      <c r="BR116" s="817"/>
      <c r="BS116" s="817"/>
      <c r="BT116" s="817"/>
      <c r="BU116" s="817"/>
      <c r="BV116" s="817" t="s">
        <v>447</v>
      </c>
      <c r="BW116" s="817"/>
      <c r="BX116" s="817"/>
      <c r="BY116" s="817"/>
      <c r="BZ116" s="817"/>
      <c r="CA116" s="817" t="s">
        <v>448</v>
      </c>
      <c r="CB116" s="817"/>
      <c r="CC116" s="817"/>
      <c r="CD116" s="817"/>
      <c r="CE116" s="817"/>
      <c r="CF116" s="875" t="s">
        <v>394</v>
      </c>
      <c r="CG116" s="876"/>
      <c r="CH116" s="876"/>
      <c r="CI116" s="876"/>
      <c r="CJ116" s="876"/>
      <c r="CK116" s="927"/>
      <c r="CL116" s="821"/>
      <c r="CM116" s="815" t="s">
        <v>462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441</v>
      </c>
      <c r="DH116" s="780"/>
      <c r="DI116" s="780"/>
      <c r="DJ116" s="780"/>
      <c r="DK116" s="781"/>
      <c r="DL116" s="782" t="s">
        <v>440</v>
      </c>
      <c r="DM116" s="780"/>
      <c r="DN116" s="780"/>
      <c r="DO116" s="780"/>
      <c r="DP116" s="781"/>
      <c r="DQ116" s="782" t="s">
        <v>440</v>
      </c>
      <c r="DR116" s="780"/>
      <c r="DS116" s="780"/>
      <c r="DT116" s="780"/>
      <c r="DU116" s="781"/>
      <c r="DV116" s="824" t="s">
        <v>394</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463</v>
      </c>
      <c r="Z117" s="897"/>
      <c r="AA117" s="902">
        <v>1370816</v>
      </c>
      <c r="AB117" s="903"/>
      <c r="AC117" s="903"/>
      <c r="AD117" s="903"/>
      <c r="AE117" s="904"/>
      <c r="AF117" s="905">
        <v>1346328</v>
      </c>
      <c r="AG117" s="903"/>
      <c r="AH117" s="903"/>
      <c r="AI117" s="903"/>
      <c r="AJ117" s="904"/>
      <c r="AK117" s="905">
        <v>1320351</v>
      </c>
      <c r="AL117" s="903"/>
      <c r="AM117" s="903"/>
      <c r="AN117" s="903"/>
      <c r="AO117" s="904"/>
      <c r="AP117" s="906"/>
      <c r="AQ117" s="907"/>
      <c r="AR117" s="907"/>
      <c r="AS117" s="907"/>
      <c r="AT117" s="908"/>
      <c r="AU117" s="932"/>
      <c r="AV117" s="933"/>
      <c r="AW117" s="933"/>
      <c r="AX117" s="933"/>
      <c r="AY117" s="933"/>
      <c r="AZ117" s="863" t="s">
        <v>464</v>
      </c>
      <c r="BA117" s="864"/>
      <c r="BB117" s="864"/>
      <c r="BC117" s="864"/>
      <c r="BD117" s="864"/>
      <c r="BE117" s="864"/>
      <c r="BF117" s="864"/>
      <c r="BG117" s="864"/>
      <c r="BH117" s="864"/>
      <c r="BI117" s="864"/>
      <c r="BJ117" s="864"/>
      <c r="BK117" s="864"/>
      <c r="BL117" s="864"/>
      <c r="BM117" s="864"/>
      <c r="BN117" s="864"/>
      <c r="BO117" s="864"/>
      <c r="BP117" s="865"/>
      <c r="BQ117" s="816" t="s">
        <v>447</v>
      </c>
      <c r="BR117" s="817"/>
      <c r="BS117" s="817"/>
      <c r="BT117" s="817"/>
      <c r="BU117" s="817"/>
      <c r="BV117" s="817" t="s">
        <v>465</v>
      </c>
      <c r="BW117" s="817"/>
      <c r="BX117" s="817"/>
      <c r="BY117" s="817"/>
      <c r="BZ117" s="817"/>
      <c r="CA117" s="817" t="s">
        <v>466</v>
      </c>
      <c r="CB117" s="817"/>
      <c r="CC117" s="817"/>
      <c r="CD117" s="817"/>
      <c r="CE117" s="817"/>
      <c r="CF117" s="875" t="s">
        <v>466</v>
      </c>
      <c r="CG117" s="876"/>
      <c r="CH117" s="876"/>
      <c r="CI117" s="876"/>
      <c r="CJ117" s="876"/>
      <c r="CK117" s="927"/>
      <c r="CL117" s="821"/>
      <c r="CM117" s="815" t="s">
        <v>467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468</v>
      </c>
      <c r="DH117" s="780"/>
      <c r="DI117" s="780"/>
      <c r="DJ117" s="780"/>
      <c r="DK117" s="781"/>
      <c r="DL117" s="782" t="s">
        <v>447</v>
      </c>
      <c r="DM117" s="780"/>
      <c r="DN117" s="780"/>
      <c r="DO117" s="780"/>
      <c r="DP117" s="781"/>
      <c r="DQ117" s="782" t="s">
        <v>469</v>
      </c>
      <c r="DR117" s="780"/>
      <c r="DS117" s="780"/>
      <c r="DT117" s="780"/>
      <c r="DU117" s="781"/>
      <c r="DV117" s="824" t="s">
        <v>176</v>
      </c>
      <c r="DW117" s="825"/>
      <c r="DX117" s="825"/>
      <c r="DY117" s="825"/>
      <c r="DZ117" s="826"/>
    </row>
    <row r="118" spans="1:130" s="230" customFormat="1" ht="26.25" customHeight="1" x14ac:dyDescent="0.15">
      <c r="A118" s="895" t="s">
        <v>435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432</v>
      </c>
      <c r="AB118" s="896"/>
      <c r="AC118" s="896"/>
      <c r="AD118" s="896"/>
      <c r="AE118" s="897"/>
      <c r="AF118" s="898" t="s">
        <v>433</v>
      </c>
      <c r="AG118" s="896"/>
      <c r="AH118" s="896"/>
      <c r="AI118" s="896"/>
      <c r="AJ118" s="897"/>
      <c r="AK118" s="898" t="s">
        <v>310</v>
      </c>
      <c r="AL118" s="896"/>
      <c r="AM118" s="896"/>
      <c r="AN118" s="896"/>
      <c r="AO118" s="897"/>
      <c r="AP118" s="899" t="s">
        <v>434</v>
      </c>
      <c r="AQ118" s="900"/>
      <c r="AR118" s="900"/>
      <c r="AS118" s="900"/>
      <c r="AT118" s="901"/>
      <c r="AU118" s="932"/>
      <c r="AV118" s="933"/>
      <c r="AW118" s="933"/>
      <c r="AX118" s="933"/>
      <c r="AY118" s="933"/>
      <c r="AZ118" s="838" t="s">
        <v>470</v>
      </c>
      <c r="BA118" s="839"/>
      <c r="BB118" s="839"/>
      <c r="BC118" s="839"/>
      <c r="BD118" s="839"/>
      <c r="BE118" s="839"/>
      <c r="BF118" s="839"/>
      <c r="BG118" s="839"/>
      <c r="BH118" s="839"/>
      <c r="BI118" s="839"/>
      <c r="BJ118" s="839"/>
      <c r="BK118" s="839"/>
      <c r="BL118" s="839"/>
      <c r="BM118" s="839"/>
      <c r="BN118" s="839"/>
      <c r="BO118" s="839"/>
      <c r="BP118" s="840"/>
      <c r="BQ118" s="879" t="s">
        <v>394</v>
      </c>
      <c r="BR118" s="845"/>
      <c r="BS118" s="845"/>
      <c r="BT118" s="845"/>
      <c r="BU118" s="845"/>
      <c r="BV118" s="845" t="s">
        <v>469</v>
      </c>
      <c r="BW118" s="845"/>
      <c r="BX118" s="845"/>
      <c r="BY118" s="845"/>
      <c r="BZ118" s="845"/>
      <c r="CA118" s="845" t="s">
        <v>471</v>
      </c>
      <c r="CB118" s="845"/>
      <c r="CC118" s="845"/>
      <c r="CD118" s="845"/>
      <c r="CE118" s="845"/>
      <c r="CF118" s="875" t="s">
        <v>447</v>
      </c>
      <c r="CG118" s="876"/>
      <c r="CH118" s="876"/>
      <c r="CI118" s="876"/>
      <c r="CJ118" s="876"/>
      <c r="CK118" s="927"/>
      <c r="CL118" s="821"/>
      <c r="CM118" s="815" t="s">
        <v>472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466</v>
      </c>
      <c r="DH118" s="780"/>
      <c r="DI118" s="780"/>
      <c r="DJ118" s="780"/>
      <c r="DK118" s="781"/>
      <c r="DL118" s="782" t="s">
        <v>473</v>
      </c>
      <c r="DM118" s="780"/>
      <c r="DN118" s="780"/>
      <c r="DO118" s="780"/>
      <c r="DP118" s="781"/>
      <c r="DQ118" s="782" t="s">
        <v>473</v>
      </c>
      <c r="DR118" s="780"/>
      <c r="DS118" s="780"/>
      <c r="DT118" s="780"/>
      <c r="DU118" s="781"/>
      <c r="DV118" s="824" t="s">
        <v>474</v>
      </c>
      <c r="DW118" s="825"/>
      <c r="DX118" s="825"/>
      <c r="DY118" s="825"/>
      <c r="DZ118" s="826"/>
    </row>
    <row r="119" spans="1:130" s="230" customFormat="1" ht="26.25" customHeight="1" x14ac:dyDescent="0.15">
      <c r="A119" s="818" t="s">
        <v>438</v>
      </c>
      <c r="B119" s="819"/>
      <c r="C119" s="860" t="s">
        <v>439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447</v>
      </c>
      <c r="AB119" s="889"/>
      <c r="AC119" s="889"/>
      <c r="AD119" s="889"/>
      <c r="AE119" s="890"/>
      <c r="AF119" s="891" t="s">
        <v>394</v>
      </c>
      <c r="AG119" s="889"/>
      <c r="AH119" s="889"/>
      <c r="AI119" s="889"/>
      <c r="AJ119" s="890"/>
      <c r="AK119" s="891" t="s">
        <v>447</v>
      </c>
      <c r="AL119" s="889"/>
      <c r="AM119" s="889"/>
      <c r="AN119" s="889"/>
      <c r="AO119" s="890"/>
      <c r="AP119" s="892" t="s">
        <v>176</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475</v>
      </c>
      <c r="BP119" s="878"/>
      <c r="BQ119" s="879">
        <v>14378396</v>
      </c>
      <c r="BR119" s="845"/>
      <c r="BS119" s="845"/>
      <c r="BT119" s="845"/>
      <c r="BU119" s="845"/>
      <c r="BV119" s="845">
        <v>14237797</v>
      </c>
      <c r="BW119" s="845"/>
      <c r="BX119" s="845"/>
      <c r="BY119" s="845"/>
      <c r="BZ119" s="845"/>
      <c r="CA119" s="845">
        <v>13801957</v>
      </c>
      <c r="CB119" s="845"/>
      <c r="CC119" s="845"/>
      <c r="CD119" s="845"/>
      <c r="CE119" s="845"/>
      <c r="CF119" s="748"/>
      <c r="CG119" s="749"/>
      <c r="CH119" s="749"/>
      <c r="CI119" s="749"/>
      <c r="CJ119" s="834"/>
      <c r="CK119" s="928"/>
      <c r="CL119" s="823"/>
      <c r="CM119" s="838" t="s">
        <v>476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465</v>
      </c>
      <c r="DH119" s="764"/>
      <c r="DI119" s="764"/>
      <c r="DJ119" s="764"/>
      <c r="DK119" s="765"/>
      <c r="DL119" s="766" t="s">
        <v>473</v>
      </c>
      <c r="DM119" s="764"/>
      <c r="DN119" s="764"/>
      <c r="DO119" s="764"/>
      <c r="DP119" s="765"/>
      <c r="DQ119" s="766" t="s">
        <v>468</v>
      </c>
      <c r="DR119" s="764"/>
      <c r="DS119" s="764"/>
      <c r="DT119" s="764"/>
      <c r="DU119" s="765"/>
      <c r="DV119" s="848" t="s">
        <v>394</v>
      </c>
      <c r="DW119" s="849"/>
      <c r="DX119" s="849"/>
      <c r="DY119" s="849"/>
      <c r="DZ119" s="850"/>
    </row>
    <row r="120" spans="1:130" s="230" customFormat="1" ht="26.25" customHeight="1" x14ac:dyDescent="0.15">
      <c r="A120" s="820"/>
      <c r="B120" s="821"/>
      <c r="C120" s="815" t="s">
        <v>444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468</v>
      </c>
      <c r="AB120" s="780"/>
      <c r="AC120" s="780"/>
      <c r="AD120" s="780"/>
      <c r="AE120" s="781"/>
      <c r="AF120" s="782" t="s">
        <v>473</v>
      </c>
      <c r="AG120" s="780"/>
      <c r="AH120" s="780"/>
      <c r="AI120" s="780"/>
      <c r="AJ120" s="781"/>
      <c r="AK120" s="782" t="s">
        <v>394</v>
      </c>
      <c r="AL120" s="780"/>
      <c r="AM120" s="780"/>
      <c r="AN120" s="780"/>
      <c r="AO120" s="781"/>
      <c r="AP120" s="824" t="s">
        <v>473</v>
      </c>
      <c r="AQ120" s="825"/>
      <c r="AR120" s="825"/>
      <c r="AS120" s="825"/>
      <c r="AT120" s="826"/>
      <c r="AU120" s="880" t="s">
        <v>477</v>
      </c>
      <c r="AV120" s="881"/>
      <c r="AW120" s="881"/>
      <c r="AX120" s="881"/>
      <c r="AY120" s="882"/>
      <c r="AZ120" s="860" t="s">
        <v>478</v>
      </c>
      <c r="BA120" s="808"/>
      <c r="BB120" s="808"/>
      <c r="BC120" s="808"/>
      <c r="BD120" s="808"/>
      <c r="BE120" s="808"/>
      <c r="BF120" s="808"/>
      <c r="BG120" s="808"/>
      <c r="BH120" s="808"/>
      <c r="BI120" s="808"/>
      <c r="BJ120" s="808"/>
      <c r="BK120" s="808"/>
      <c r="BL120" s="808"/>
      <c r="BM120" s="808"/>
      <c r="BN120" s="808"/>
      <c r="BO120" s="808"/>
      <c r="BP120" s="809"/>
      <c r="BQ120" s="861">
        <v>4574366</v>
      </c>
      <c r="BR120" s="842"/>
      <c r="BS120" s="842"/>
      <c r="BT120" s="842"/>
      <c r="BU120" s="842"/>
      <c r="BV120" s="842">
        <v>5217485</v>
      </c>
      <c r="BW120" s="842"/>
      <c r="BX120" s="842"/>
      <c r="BY120" s="842"/>
      <c r="BZ120" s="842"/>
      <c r="CA120" s="842">
        <v>5769716</v>
      </c>
      <c r="CB120" s="842"/>
      <c r="CC120" s="842"/>
      <c r="CD120" s="842"/>
      <c r="CE120" s="842"/>
      <c r="CF120" s="866">
        <v>85.8</v>
      </c>
      <c r="CG120" s="867"/>
      <c r="CH120" s="867"/>
      <c r="CI120" s="867"/>
      <c r="CJ120" s="867"/>
      <c r="CK120" s="868" t="s">
        <v>479</v>
      </c>
      <c r="CL120" s="852"/>
      <c r="CM120" s="852"/>
      <c r="CN120" s="852"/>
      <c r="CO120" s="853"/>
      <c r="CP120" s="872" t="s">
        <v>480</v>
      </c>
      <c r="CQ120" s="873"/>
      <c r="CR120" s="873"/>
      <c r="CS120" s="873"/>
      <c r="CT120" s="873"/>
      <c r="CU120" s="873"/>
      <c r="CV120" s="873"/>
      <c r="CW120" s="873"/>
      <c r="CX120" s="873"/>
      <c r="CY120" s="873"/>
      <c r="CZ120" s="873"/>
      <c r="DA120" s="873"/>
      <c r="DB120" s="873"/>
      <c r="DC120" s="873"/>
      <c r="DD120" s="873"/>
      <c r="DE120" s="873"/>
      <c r="DF120" s="874"/>
      <c r="DG120" s="861">
        <v>1972050</v>
      </c>
      <c r="DH120" s="842"/>
      <c r="DI120" s="842"/>
      <c r="DJ120" s="842"/>
      <c r="DK120" s="842"/>
      <c r="DL120" s="842">
        <v>1823922</v>
      </c>
      <c r="DM120" s="842"/>
      <c r="DN120" s="842"/>
      <c r="DO120" s="842"/>
      <c r="DP120" s="842"/>
      <c r="DQ120" s="842">
        <v>1660486</v>
      </c>
      <c r="DR120" s="842"/>
      <c r="DS120" s="842"/>
      <c r="DT120" s="842"/>
      <c r="DU120" s="842"/>
      <c r="DV120" s="843">
        <v>24.7</v>
      </c>
      <c r="DW120" s="843"/>
      <c r="DX120" s="843"/>
      <c r="DY120" s="843"/>
      <c r="DZ120" s="844"/>
    </row>
    <row r="121" spans="1:130" s="230" customFormat="1" ht="26.25" customHeight="1" x14ac:dyDescent="0.15">
      <c r="A121" s="820"/>
      <c r="B121" s="821"/>
      <c r="C121" s="863" t="s">
        <v>481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447</v>
      </c>
      <c r="AB121" s="780"/>
      <c r="AC121" s="780"/>
      <c r="AD121" s="780"/>
      <c r="AE121" s="781"/>
      <c r="AF121" s="782" t="s">
        <v>447</v>
      </c>
      <c r="AG121" s="780"/>
      <c r="AH121" s="780"/>
      <c r="AI121" s="780"/>
      <c r="AJ121" s="781"/>
      <c r="AK121" s="782" t="s">
        <v>468</v>
      </c>
      <c r="AL121" s="780"/>
      <c r="AM121" s="780"/>
      <c r="AN121" s="780"/>
      <c r="AO121" s="781"/>
      <c r="AP121" s="824" t="s">
        <v>394</v>
      </c>
      <c r="AQ121" s="825"/>
      <c r="AR121" s="825"/>
      <c r="AS121" s="825"/>
      <c r="AT121" s="826"/>
      <c r="AU121" s="883"/>
      <c r="AV121" s="884"/>
      <c r="AW121" s="884"/>
      <c r="AX121" s="884"/>
      <c r="AY121" s="885"/>
      <c r="AZ121" s="815" t="s">
        <v>482</v>
      </c>
      <c r="BA121" s="752"/>
      <c r="BB121" s="752"/>
      <c r="BC121" s="752"/>
      <c r="BD121" s="752"/>
      <c r="BE121" s="752"/>
      <c r="BF121" s="752"/>
      <c r="BG121" s="752"/>
      <c r="BH121" s="752"/>
      <c r="BI121" s="752"/>
      <c r="BJ121" s="752"/>
      <c r="BK121" s="752"/>
      <c r="BL121" s="752"/>
      <c r="BM121" s="752"/>
      <c r="BN121" s="752"/>
      <c r="BO121" s="752"/>
      <c r="BP121" s="753"/>
      <c r="BQ121" s="816">
        <v>52459</v>
      </c>
      <c r="BR121" s="817"/>
      <c r="BS121" s="817"/>
      <c r="BT121" s="817"/>
      <c r="BU121" s="817"/>
      <c r="BV121" s="817">
        <v>44598</v>
      </c>
      <c r="BW121" s="817"/>
      <c r="BX121" s="817"/>
      <c r="BY121" s="817"/>
      <c r="BZ121" s="817"/>
      <c r="CA121" s="817">
        <v>32940</v>
      </c>
      <c r="CB121" s="817"/>
      <c r="CC121" s="817"/>
      <c r="CD121" s="817"/>
      <c r="CE121" s="817"/>
      <c r="CF121" s="875">
        <v>0.5</v>
      </c>
      <c r="CG121" s="876"/>
      <c r="CH121" s="876"/>
      <c r="CI121" s="876"/>
      <c r="CJ121" s="876"/>
      <c r="CK121" s="869"/>
      <c r="CL121" s="855"/>
      <c r="CM121" s="855"/>
      <c r="CN121" s="855"/>
      <c r="CO121" s="856"/>
      <c r="CP121" s="835" t="s">
        <v>483</v>
      </c>
      <c r="CQ121" s="836"/>
      <c r="CR121" s="836"/>
      <c r="CS121" s="836"/>
      <c r="CT121" s="836"/>
      <c r="CU121" s="836"/>
      <c r="CV121" s="836"/>
      <c r="CW121" s="836"/>
      <c r="CX121" s="836"/>
      <c r="CY121" s="836"/>
      <c r="CZ121" s="836"/>
      <c r="DA121" s="836"/>
      <c r="DB121" s="836"/>
      <c r="DC121" s="836"/>
      <c r="DD121" s="836"/>
      <c r="DE121" s="836"/>
      <c r="DF121" s="837"/>
      <c r="DG121" s="816">
        <v>1084374</v>
      </c>
      <c r="DH121" s="817"/>
      <c r="DI121" s="817"/>
      <c r="DJ121" s="817"/>
      <c r="DK121" s="817"/>
      <c r="DL121" s="817">
        <v>1017020</v>
      </c>
      <c r="DM121" s="817"/>
      <c r="DN121" s="817"/>
      <c r="DO121" s="817"/>
      <c r="DP121" s="817"/>
      <c r="DQ121" s="817">
        <v>969439</v>
      </c>
      <c r="DR121" s="817"/>
      <c r="DS121" s="817"/>
      <c r="DT121" s="817"/>
      <c r="DU121" s="817"/>
      <c r="DV121" s="794">
        <v>14.4</v>
      </c>
      <c r="DW121" s="794"/>
      <c r="DX121" s="794"/>
      <c r="DY121" s="794"/>
      <c r="DZ121" s="795"/>
    </row>
    <row r="122" spans="1:130" s="230" customFormat="1" ht="26.25" customHeight="1" x14ac:dyDescent="0.15">
      <c r="A122" s="820"/>
      <c r="B122" s="821"/>
      <c r="C122" s="815" t="s">
        <v>456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473</v>
      </c>
      <c r="AB122" s="780"/>
      <c r="AC122" s="780"/>
      <c r="AD122" s="780"/>
      <c r="AE122" s="781"/>
      <c r="AF122" s="782" t="s">
        <v>471</v>
      </c>
      <c r="AG122" s="780"/>
      <c r="AH122" s="780"/>
      <c r="AI122" s="780"/>
      <c r="AJ122" s="781"/>
      <c r="AK122" s="782" t="s">
        <v>471</v>
      </c>
      <c r="AL122" s="780"/>
      <c r="AM122" s="780"/>
      <c r="AN122" s="780"/>
      <c r="AO122" s="781"/>
      <c r="AP122" s="824" t="s">
        <v>468</v>
      </c>
      <c r="AQ122" s="825"/>
      <c r="AR122" s="825"/>
      <c r="AS122" s="825"/>
      <c r="AT122" s="826"/>
      <c r="AU122" s="883"/>
      <c r="AV122" s="884"/>
      <c r="AW122" s="884"/>
      <c r="AX122" s="884"/>
      <c r="AY122" s="885"/>
      <c r="AZ122" s="838" t="s">
        <v>484</v>
      </c>
      <c r="BA122" s="839"/>
      <c r="BB122" s="839"/>
      <c r="BC122" s="839"/>
      <c r="BD122" s="839"/>
      <c r="BE122" s="839"/>
      <c r="BF122" s="839"/>
      <c r="BG122" s="839"/>
      <c r="BH122" s="839"/>
      <c r="BI122" s="839"/>
      <c r="BJ122" s="839"/>
      <c r="BK122" s="839"/>
      <c r="BL122" s="839"/>
      <c r="BM122" s="839"/>
      <c r="BN122" s="839"/>
      <c r="BO122" s="839"/>
      <c r="BP122" s="840"/>
      <c r="BQ122" s="879">
        <v>12826372</v>
      </c>
      <c r="BR122" s="845"/>
      <c r="BS122" s="845"/>
      <c r="BT122" s="845"/>
      <c r="BU122" s="845"/>
      <c r="BV122" s="845">
        <v>12241455</v>
      </c>
      <c r="BW122" s="845"/>
      <c r="BX122" s="845"/>
      <c r="BY122" s="845"/>
      <c r="BZ122" s="845"/>
      <c r="CA122" s="845">
        <v>12050908</v>
      </c>
      <c r="CB122" s="845"/>
      <c r="CC122" s="845"/>
      <c r="CD122" s="845"/>
      <c r="CE122" s="845"/>
      <c r="CF122" s="846">
        <v>179.2</v>
      </c>
      <c r="CG122" s="847"/>
      <c r="CH122" s="847"/>
      <c r="CI122" s="847"/>
      <c r="CJ122" s="847"/>
      <c r="CK122" s="869"/>
      <c r="CL122" s="855"/>
      <c r="CM122" s="855"/>
      <c r="CN122" s="855"/>
      <c r="CO122" s="856"/>
      <c r="CP122" s="835" t="s">
        <v>485</v>
      </c>
      <c r="CQ122" s="836"/>
      <c r="CR122" s="836"/>
      <c r="CS122" s="836"/>
      <c r="CT122" s="836"/>
      <c r="CU122" s="836"/>
      <c r="CV122" s="836"/>
      <c r="CW122" s="836"/>
      <c r="CX122" s="836"/>
      <c r="CY122" s="836"/>
      <c r="CZ122" s="836"/>
      <c r="DA122" s="836"/>
      <c r="DB122" s="836"/>
      <c r="DC122" s="836"/>
      <c r="DD122" s="836"/>
      <c r="DE122" s="836"/>
      <c r="DF122" s="837"/>
      <c r="DG122" s="816">
        <v>807508</v>
      </c>
      <c r="DH122" s="817"/>
      <c r="DI122" s="817"/>
      <c r="DJ122" s="817"/>
      <c r="DK122" s="817"/>
      <c r="DL122" s="817">
        <v>755906</v>
      </c>
      <c r="DM122" s="817"/>
      <c r="DN122" s="817"/>
      <c r="DO122" s="817"/>
      <c r="DP122" s="817"/>
      <c r="DQ122" s="817">
        <v>695690</v>
      </c>
      <c r="DR122" s="817"/>
      <c r="DS122" s="817"/>
      <c r="DT122" s="817"/>
      <c r="DU122" s="817"/>
      <c r="DV122" s="794">
        <v>10.3</v>
      </c>
      <c r="DW122" s="794"/>
      <c r="DX122" s="794"/>
      <c r="DY122" s="794"/>
      <c r="DZ122" s="795"/>
    </row>
    <row r="123" spans="1:130" s="230" customFormat="1" ht="26.25" customHeight="1" x14ac:dyDescent="0.15">
      <c r="A123" s="820"/>
      <c r="B123" s="821"/>
      <c r="C123" s="815" t="s">
        <v>462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473</v>
      </c>
      <c r="AB123" s="780"/>
      <c r="AC123" s="780"/>
      <c r="AD123" s="780"/>
      <c r="AE123" s="781"/>
      <c r="AF123" s="782" t="s">
        <v>394</v>
      </c>
      <c r="AG123" s="780"/>
      <c r="AH123" s="780"/>
      <c r="AI123" s="780"/>
      <c r="AJ123" s="781"/>
      <c r="AK123" s="782" t="s">
        <v>473</v>
      </c>
      <c r="AL123" s="780"/>
      <c r="AM123" s="780"/>
      <c r="AN123" s="780"/>
      <c r="AO123" s="781"/>
      <c r="AP123" s="824" t="s">
        <v>465</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486</v>
      </c>
      <c r="BP123" s="878"/>
      <c r="BQ123" s="832">
        <v>17453197</v>
      </c>
      <c r="BR123" s="833"/>
      <c r="BS123" s="833"/>
      <c r="BT123" s="833"/>
      <c r="BU123" s="833"/>
      <c r="BV123" s="833">
        <v>17503538</v>
      </c>
      <c r="BW123" s="833"/>
      <c r="BX123" s="833"/>
      <c r="BY123" s="833"/>
      <c r="BZ123" s="833"/>
      <c r="CA123" s="833">
        <v>17853564</v>
      </c>
      <c r="CB123" s="833"/>
      <c r="CC123" s="833"/>
      <c r="CD123" s="833"/>
      <c r="CE123" s="833"/>
      <c r="CF123" s="748"/>
      <c r="CG123" s="749"/>
      <c r="CH123" s="749"/>
      <c r="CI123" s="749"/>
      <c r="CJ123" s="834"/>
      <c r="CK123" s="869"/>
      <c r="CL123" s="855"/>
      <c r="CM123" s="855"/>
      <c r="CN123" s="855"/>
      <c r="CO123" s="856"/>
      <c r="CP123" s="835" t="s">
        <v>487</v>
      </c>
      <c r="CQ123" s="836"/>
      <c r="CR123" s="836"/>
      <c r="CS123" s="836"/>
      <c r="CT123" s="836"/>
      <c r="CU123" s="836"/>
      <c r="CV123" s="836"/>
      <c r="CW123" s="836"/>
      <c r="CX123" s="836"/>
      <c r="CY123" s="836"/>
      <c r="CZ123" s="836"/>
      <c r="DA123" s="836"/>
      <c r="DB123" s="836"/>
      <c r="DC123" s="836"/>
      <c r="DD123" s="836"/>
      <c r="DE123" s="836"/>
      <c r="DF123" s="837"/>
      <c r="DG123" s="779" t="s">
        <v>394</v>
      </c>
      <c r="DH123" s="780"/>
      <c r="DI123" s="780"/>
      <c r="DJ123" s="780"/>
      <c r="DK123" s="781"/>
      <c r="DL123" s="782" t="s">
        <v>471</v>
      </c>
      <c r="DM123" s="780"/>
      <c r="DN123" s="780"/>
      <c r="DO123" s="780"/>
      <c r="DP123" s="781"/>
      <c r="DQ123" s="782" t="s">
        <v>447</v>
      </c>
      <c r="DR123" s="780"/>
      <c r="DS123" s="780"/>
      <c r="DT123" s="780"/>
      <c r="DU123" s="781"/>
      <c r="DV123" s="824" t="s">
        <v>394</v>
      </c>
      <c r="DW123" s="825"/>
      <c r="DX123" s="825"/>
      <c r="DY123" s="825"/>
      <c r="DZ123" s="826"/>
    </row>
    <row r="124" spans="1:130" s="230" customFormat="1" ht="26.25" customHeight="1" thickBot="1" x14ac:dyDescent="0.2">
      <c r="A124" s="820"/>
      <c r="B124" s="821"/>
      <c r="C124" s="815" t="s">
        <v>467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465</v>
      </c>
      <c r="AB124" s="780"/>
      <c r="AC124" s="780"/>
      <c r="AD124" s="780"/>
      <c r="AE124" s="781"/>
      <c r="AF124" s="782" t="s">
        <v>468</v>
      </c>
      <c r="AG124" s="780"/>
      <c r="AH124" s="780"/>
      <c r="AI124" s="780"/>
      <c r="AJ124" s="781"/>
      <c r="AK124" s="782" t="s">
        <v>468</v>
      </c>
      <c r="AL124" s="780"/>
      <c r="AM124" s="780"/>
      <c r="AN124" s="780"/>
      <c r="AO124" s="781"/>
      <c r="AP124" s="824" t="s">
        <v>473</v>
      </c>
      <c r="AQ124" s="825"/>
      <c r="AR124" s="825"/>
      <c r="AS124" s="825"/>
      <c r="AT124" s="826"/>
      <c r="AU124" s="827" t="s">
        <v>488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465</v>
      </c>
      <c r="BR124" s="831"/>
      <c r="BS124" s="831"/>
      <c r="BT124" s="831"/>
      <c r="BU124" s="831"/>
      <c r="BV124" s="831" t="s">
        <v>465</v>
      </c>
      <c r="BW124" s="831"/>
      <c r="BX124" s="831"/>
      <c r="BY124" s="831"/>
      <c r="BZ124" s="831"/>
      <c r="CA124" s="831" t="s">
        <v>394</v>
      </c>
      <c r="CB124" s="831"/>
      <c r="CC124" s="831"/>
      <c r="CD124" s="831"/>
      <c r="CE124" s="831"/>
      <c r="CF124" s="726"/>
      <c r="CG124" s="727"/>
      <c r="CH124" s="727"/>
      <c r="CI124" s="727"/>
      <c r="CJ124" s="862"/>
      <c r="CK124" s="870"/>
      <c r="CL124" s="870"/>
      <c r="CM124" s="870"/>
      <c r="CN124" s="870"/>
      <c r="CO124" s="871"/>
      <c r="CP124" s="835" t="s">
        <v>489</v>
      </c>
      <c r="CQ124" s="836"/>
      <c r="CR124" s="836"/>
      <c r="CS124" s="836"/>
      <c r="CT124" s="836"/>
      <c r="CU124" s="836"/>
      <c r="CV124" s="836"/>
      <c r="CW124" s="836"/>
      <c r="CX124" s="836"/>
      <c r="CY124" s="836"/>
      <c r="CZ124" s="836"/>
      <c r="DA124" s="836"/>
      <c r="DB124" s="836"/>
      <c r="DC124" s="836"/>
      <c r="DD124" s="836"/>
      <c r="DE124" s="836"/>
      <c r="DF124" s="837"/>
      <c r="DG124" s="763" t="s">
        <v>468</v>
      </c>
      <c r="DH124" s="764"/>
      <c r="DI124" s="764"/>
      <c r="DJ124" s="764"/>
      <c r="DK124" s="765"/>
      <c r="DL124" s="766" t="s">
        <v>465</v>
      </c>
      <c r="DM124" s="764"/>
      <c r="DN124" s="764"/>
      <c r="DO124" s="764"/>
      <c r="DP124" s="765"/>
      <c r="DQ124" s="766" t="s">
        <v>468</v>
      </c>
      <c r="DR124" s="764"/>
      <c r="DS124" s="764"/>
      <c r="DT124" s="764"/>
      <c r="DU124" s="765"/>
      <c r="DV124" s="848" t="s">
        <v>466</v>
      </c>
      <c r="DW124" s="849"/>
      <c r="DX124" s="849"/>
      <c r="DY124" s="849"/>
      <c r="DZ124" s="850"/>
    </row>
    <row r="125" spans="1:130" s="230" customFormat="1" ht="26.25" customHeight="1" x14ac:dyDescent="0.15">
      <c r="A125" s="820"/>
      <c r="B125" s="821"/>
      <c r="C125" s="815" t="s">
        <v>472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471</v>
      </c>
      <c r="AB125" s="780"/>
      <c r="AC125" s="780"/>
      <c r="AD125" s="780"/>
      <c r="AE125" s="781"/>
      <c r="AF125" s="782" t="s">
        <v>465</v>
      </c>
      <c r="AG125" s="780"/>
      <c r="AH125" s="780"/>
      <c r="AI125" s="780"/>
      <c r="AJ125" s="781"/>
      <c r="AK125" s="782" t="s">
        <v>474</v>
      </c>
      <c r="AL125" s="780"/>
      <c r="AM125" s="780"/>
      <c r="AN125" s="780"/>
      <c r="AO125" s="781"/>
      <c r="AP125" s="824" t="s">
        <v>466</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490</v>
      </c>
      <c r="CL125" s="852"/>
      <c r="CM125" s="852"/>
      <c r="CN125" s="852"/>
      <c r="CO125" s="853"/>
      <c r="CP125" s="860" t="s">
        <v>491</v>
      </c>
      <c r="CQ125" s="808"/>
      <c r="CR125" s="808"/>
      <c r="CS125" s="808"/>
      <c r="CT125" s="808"/>
      <c r="CU125" s="808"/>
      <c r="CV125" s="808"/>
      <c r="CW125" s="808"/>
      <c r="CX125" s="808"/>
      <c r="CY125" s="808"/>
      <c r="CZ125" s="808"/>
      <c r="DA125" s="808"/>
      <c r="DB125" s="808"/>
      <c r="DC125" s="808"/>
      <c r="DD125" s="808"/>
      <c r="DE125" s="808"/>
      <c r="DF125" s="809"/>
      <c r="DG125" s="861" t="s">
        <v>394</v>
      </c>
      <c r="DH125" s="842"/>
      <c r="DI125" s="842"/>
      <c r="DJ125" s="842"/>
      <c r="DK125" s="842"/>
      <c r="DL125" s="842" t="s">
        <v>471</v>
      </c>
      <c r="DM125" s="842"/>
      <c r="DN125" s="842"/>
      <c r="DO125" s="842"/>
      <c r="DP125" s="842"/>
      <c r="DQ125" s="842" t="s">
        <v>471</v>
      </c>
      <c r="DR125" s="842"/>
      <c r="DS125" s="842"/>
      <c r="DT125" s="842"/>
      <c r="DU125" s="842"/>
      <c r="DV125" s="843" t="s">
        <v>468</v>
      </c>
      <c r="DW125" s="843"/>
      <c r="DX125" s="843"/>
      <c r="DY125" s="843"/>
      <c r="DZ125" s="844"/>
    </row>
    <row r="126" spans="1:130" s="230" customFormat="1" ht="26.25" customHeight="1" thickBot="1" x14ac:dyDescent="0.2">
      <c r="A126" s="820"/>
      <c r="B126" s="821"/>
      <c r="C126" s="815" t="s">
        <v>476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474</v>
      </c>
      <c r="AB126" s="780"/>
      <c r="AC126" s="780"/>
      <c r="AD126" s="780"/>
      <c r="AE126" s="781"/>
      <c r="AF126" s="782" t="s">
        <v>465</v>
      </c>
      <c r="AG126" s="780"/>
      <c r="AH126" s="780"/>
      <c r="AI126" s="780"/>
      <c r="AJ126" s="781"/>
      <c r="AK126" s="782" t="s">
        <v>469</v>
      </c>
      <c r="AL126" s="780"/>
      <c r="AM126" s="780"/>
      <c r="AN126" s="780"/>
      <c r="AO126" s="781"/>
      <c r="AP126" s="824" t="s">
        <v>473</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492</v>
      </c>
      <c r="CQ126" s="752"/>
      <c r="CR126" s="752"/>
      <c r="CS126" s="752"/>
      <c r="CT126" s="752"/>
      <c r="CU126" s="752"/>
      <c r="CV126" s="752"/>
      <c r="CW126" s="752"/>
      <c r="CX126" s="752"/>
      <c r="CY126" s="752"/>
      <c r="CZ126" s="752"/>
      <c r="DA126" s="752"/>
      <c r="DB126" s="752"/>
      <c r="DC126" s="752"/>
      <c r="DD126" s="752"/>
      <c r="DE126" s="752"/>
      <c r="DF126" s="753"/>
      <c r="DG126" s="816" t="s">
        <v>468</v>
      </c>
      <c r="DH126" s="817"/>
      <c r="DI126" s="817"/>
      <c r="DJ126" s="817"/>
      <c r="DK126" s="817"/>
      <c r="DL126" s="817" t="s">
        <v>394</v>
      </c>
      <c r="DM126" s="817"/>
      <c r="DN126" s="817"/>
      <c r="DO126" s="817"/>
      <c r="DP126" s="817"/>
      <c r="DQ126" s="817" t="s">
        <v>468</v>
      </c>
      <c r="DR126" s="817"/>
      <c r="DS126" s="817"/>
      <c r="DT126" s="817"/>
      <c r="DU126" s="817"/>
      <c r="DV126" s="794" t="s">
        <v>468</v>
      </c>
      <c r="DW126" s="794"/>
      <c r="DX126" s="794"/>
      <c r="DY126" s="794"/>
      <c r="DZ126" s="795"/>
    </row>
    <row r="127" spans="1:130" s="230" customFormat="1" ht="26.25" customHeight="1" x14ac:dyDescent="0.15">
      <c r="A127" s="822"/>
      <c r="B127" s="823"/>
      <c r="C127" s="838" t="s">
        <v>493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4171</v>
      </c>
      <c r="AB127" s="780"/>
      <c r="AC127" s="780"/>
      <c r="AD127" s="780"/>
      <c r="AE127" s="781"/>
      <c r="AF127" s="782">
        <v>14160</v>
      </c>
      <c r="AG127" s="780"/>
      <c r="AH127" s="780"/>
      <c r="AI127" s="780"/>
      <c r="AJ127" s="781"/>
      <c r="AK127" s="782">
        <v>17307</v>
      </c>
      <c r="AL127" s="780"/>
      <c r="AM127" s="780"/>
      <c r="AN127" s="780"/>
      <c r="AO127" s="781"/>
      <c r="AP127" s="824">
        <v>0.3</v>
      </c>
      <c r="AQ127" s="825"/>
      <c r="AR127" s="825"/>
      <c r="AS127" s="825"/>
      <c r="AT127" s="826"/>
      <c r="AU127" s="232"/>
      <c r="AV127" s="232"/>
      <c r="AW127" s="232"/>
      <c r="AX127" s="841" t="s">
        <v>494</v>
      </c>
      <c r="AY127" s="812"/>
      <c r="AZ127" s="812"/>
      <c r="BA127" s="812"/>
      <c r="BB127" s="812"/>
      <c r="BC127" s="812"/>
      <c r="BD127" s="812"/>
      <c r="BE127" s="813"/>
      <c r="BF127" s="811" t="s">
        <v>495</v>
      </c>
      <c r="BG127" s="812"/>
      <c r="BH127" s="812"/>
      <c r="BI127" s="812"/>
      <c r="BJ127" s="812"/>
      <c r="BK127" s="812"/>
      <c r="BL127" s="813"/>
      <c r="BM127" s="811" t="s">
        <v>496</v>
      </c>
      <c r="BN127" s="812"/>
      <c r="BO127" s="812"/>
      <c r="BP127" s="812"/>
      <c r="BQ127" s="812"/>
      <c r="BR127" s="812"/>
      <c r="BS127" s="813"/>
      <c r="BT127" s="811" t="s">
        <v>497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498</v>
      </c>
      <c r="CQ127" s="752"/>
      <c r="CR127" s="752"/>
      <c r="CS127" s="752"/>
      <c r="CT127" s="752"/>
      <c r="CU127" s="752"/>
      <c r="CV127" s="752"/>
      <c r="CW127" s="752"/>
      <c r="CX127" s="752"/>
      <c r="CY127" s="752"/>
      <c r="CZ127" s="752"/>
      <c r="DA127" s="752"/>
      <c r="DB127" s="752"/>
      <c r="DC127" s="752"/>
      <c r="DD127" s="752"/>
      <c r="DE127" s="752"/>
      <c r="DF127" s="753"/>
      <c r="DG127" s="816" t="s">
        <v>394</v>
      </c>
      <c r="DH127" s="817"/>
      <c r="DI127" s="817"/>
      <c r="DJ127" s="817"/>
      <c r="DK127" s="817"/>
      <c r="DL127" s="817" t="s">
        <v>468</v>
      </c>
      <c r="DM127" s="817"/>
      <c r="DN127" s="817"/>
      <c r="DO127" s="817"/>
      <c r="DP127" s="817"/>
      <c r="DQ127" s="817" t="s">
        <v>468</v>
      </c>
      <c r="DR127" s="817"/>
      <c r="DS127" s="817"/>
      <c r="DT127" s="817"/>
      <c r="DU127" s="817"/>
      <c r="DV127" s="794" t="s">
        <v>473</v>
      </c>
      <c r="DW127" s="794"/>
      <c r="DX127" s="794"/>
      <c r="DY127" s="794"/>
      <c r="DZ127" s="795"/>
    </row>
    <row r="128" spans="1:130" s="230" customFormat="1" ht="26.25" customHeight="1" thickBot="1" x14ac:dyDescent="0.2">
      <c r="A128" s="796" t="s">
        <v>499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500</v>
      </c>
      <c r="X128" s="798"/>
      <c r="Y128" s="798"/>
      <c r="Z128" s="799"/>
      <c r="AA128" s="800">
        <v>14461</v>
      </c>
      <c r="AB128" s="801"/>
      <c r="AC128" s="801"/>
      <c r="AD128" s="801"/>
      <c r="AE128" s="802"/>
      <c r="AF128" s="803">
        <v>14461</v>
      </c>
      <c r="AG128" s="801"/>
      <c r="AH128" s="801"/>
      <c r="AI128" s="801"/>
      <c r="AJ128" s="802"/>
      <c r="AK128" s="803">
        <v>12363</v>
      </c>
      <c r="AL128" s="801"/>
      <c r="AM128" s="801"/>
      <c r="AN128" s="801"/>
      <c r="AO128" s="802"/>
      <c r="AP128" s="804"/>
      <c r="AQ128" s="805"/>
      <c r="AR128" s="805"/>
      <c r="AS128" s="805"/>
      <c r="AT128" s="806"/>
      <c r="AU128" s="232"/>
      <c r="AV128" s="232"/>
      <c r="AW128" s="232"/>
      <c r="AX128" s="807" t="s">
        <v>501</v>
      </c>
      <c r="AY128" s="808"/>
      <c r="AZ128" s="808"/>
      <c r="BA128" s="808"/>
      <c r="BB128" s="808"/>
      <c r="BC128" s="808"/>
      <c r="BD128" s="808"/>
      <c r="BE128" s="809"/>
      <c r="BF128" s="786" t="s">
        <v>465</v>
      </c>
      <c r="BG128" s="787"/>
      <c r="BH128" s="787"/>
      <c r="BI128" s="787"/>
      <c r="BJ128" s="787"/>
      <c r="BK128" s="787"/>
      <c r="BL128" s="810"/>
      <c r="BM128" s="786">
        <v>13.72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502</v>
      </c>
      <c r="CQ128" s="730"/>
      <c r="CR128" s="730"/>
      <c r="CS128" s="730"/>
      <c r="CT128" s="730"/>
      <c r="CU128" s="730"/>
      <c r="CV128" s="730"/>
      <c r="CW128" s="730"/>
      <c r="CX128" s="730"/>
      <c r="CY128" s="730"/>
      <c r="CZ128" s="730"/>
      <c r="DA128" s="730"/>
      <c r="DB128" s="730"/>
      <c r="DC128" s="730"/>
      <c r="DD128" s="730"/>
      <c r="DE128" s="730"/>
      <c r="DF128" s="731"/>
      <c r="DG128" s="790" t="s">
        <v>474</v>
      </c>
      <c r="DH128" s="791"/>
      <c r="DI128" s="791"/>
      <c r="DJ128" s="791"/>
      <c r="DK128" s="791"/>
      <c r="DL128" s="791" t="s">
        <v>471</v>
      </c>
      <c r="DM128" s="791"/>
      <c r="DN128" s="791"/>
      <c r="DO128" s="791"/>
      <c r="DP128" s="791"/>
      <c r="DQ128" s="791" t="s">
        <v>394</v>
      </c>
      <c r="DR128" s="791"/>
      <c r="DS128" s="791"/>
      <c r="DT128" s="791"/>
      <c r="DU128" s="791"/>
      <c r="DV128" s="792" t="s">
        <v>474</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503</v>
      </c>
      <c r="X129" s="777"/>
      <c r="Y129" s="777"/>
      <c r="Z129" s="778"/>
      <c r="AA129" s="779">
        <v>7948912</v>
      </c>
      <c r="AB129" s="780"/>
      <c r="AC129" s="780"/>
      <c r="AD129" s="780"/>
      <c r="AE129" s="781"/>
      <c r="AF129" s="782">
        <v>8284185</v>
      </c>
      <c r="AG129" s="780"/>
      <c r="AH129" s="780"/>
      <c r="AI129" s="780"/>
      <c r="AJ129" s="781"/>
      <c r="AK129" s="782">
        <v>8120254</v>
      </c>
      <c r="AL129" s="780"/>
      <c r="AM129" s="780"/>
      <c r="AN129" s="780"/>
      <c r="AO129" s="781"/>
      <c r="AP129" s="783"/>
      <c r="AQ129" s="784"/>
      <c r="AR129" s="784"/>
      <c r="AS129" s="784"/>
      <c r="AT129" s="785"/>
      <c r="AU129" s="233"/>
      <c r="AV129" s="233"/>
      <c r="AW129" s="233"/>
      <c r="AX129" s="751" t="s">
        <v>504</v>
      </c>
      <c r="AY129" s="752"/>
      <c r="AZ129" s="752"/>
      <c r="BA129" s="752"/>
      <c r="BB129" s="752"/>
      <c r="BC129" s="752"/>
      <c r="BD129" s="752"/>
      <c r="BE129" s="753"/>
      <c r="BF129" s="770" t="s">
        <v>447</v>
      </c>
      <c r="BG129" s="771"/>
      <c r="BH129" s="771"/>
      <c r="BI129" s="771"/>
      <c r="BJ129" s="771"/>
      <c r="BK129" s="771"/>
      <c r="BL129" s="772"/>
      <c r="BM129" s="770">
        <v>18.72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506</v>
      </c>
      <c r="X130" s="777"/>
      <c r="Y130" s="777"/>
      <c r="Z130" s="778"/>
      <c r="AA130" s="779">
        <v>1430849</v>
      </c>
      <c r="AB130" s="780"/>
      <c r="AC130" s="780"/>
      <c r="AD130" s="780"/>
      <c r="AE130" s="781"/>
      <c r="AF130" s="782">
        <v>1476721</v>
      </c>
      <c r="AG130" s="780"/>
      <c r="AH130" s="780"/>
      <c r="AI130" s="780"/>
      <c r="AJ130" s="781"/>
      <c r="AK130" s="782">
        <v>1394918</v>
      </c>
      <c r="AL130" s="780"/>
      <c r="AM130" s="780"/>
      <c r="AN130" s="780"/>
      <c r="AO130" s="781"/>
      <c r="AP130" s="783"/>
      <c r="AQ130" s="784"/>
      <c r="AR130" s="784"/>
      <c r="AS130" s="784"/>
      <c r="AT130" s="785"/>
      <c r="AU130" s="233"/>
      <c r="AV130" s="233"/>
      <c r="AW130" s="233"/>
      <c r="AX130" s="751" t="s">
        <v>507</v>
      </c>
      <c r="AY130" s="752"/>
      <c r="AZ130" s="752"/>
      <c r="BA130" s="752"/>
      <c r="BB130" s="752"/>
      <c r="BC130" s="752"/>
      <c r="BD130" s="752"/>
      <c r="BE130" s="753"/>
      <c r="BF130" s="754">
        <v>-1.5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508</v>
      </c>
      <c r="X131" s="761"/>
      <c r="Y131" s="761"/>
      <c r="Z131" s="762"/>
      <c r="AA131" s="763">
        <v>6518063</v>
      </c>
      <c r="AB131" s="764"/>
      <c r="AC131" s="764"/>
      <c r="AD131" s="764"/>
      <c r="AE131" s="765"/>
      <c r="AF131" s="766">
        <v>6807464</v>
      </c>
      <c r="AG131" s="764"/>
      <c r="AH131" s="764"/>
      <c r="AI131" s="764"/>
      <c r="AJ131" s="765"/>
      <c r="AK131" s="766">
        <v>6725336</v>
      </c>
      <c r="AL131" s="764"/>
      <c r="AM131" s="764"/>
      <c r="AN131" s="764"/>
      <c r="AO131" s="765"/>
      <c r="AP131" s="767"/>
      <c r="AQ131" s="768"/>
      <c r="AR131" s="768"/>
      <c r="AS131" s="768"/>
      <c r="AT131" s="769"/>
      <c r="AU131" s="233"/>
      <c r="AV131" s="233"/>
      <c r="AW131" s="233"/>
      <c r="AX131" s="729" t="s">
        <v>509</v>
      </c>
      <c r="AY131" s="730"/>
      <c r="AZ131" s="730"/>
      <c r="BA131" s="730"/>
      <c r="BB131" s="730"/>
      <c r="BC131" s="730"/>
      <c r="BD131" s="730"/>
      <c r="BE131" s="731"/>
      <c r="BF131" s="732" t="s">
        <v>471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511</v>
      </c>
      <c r="W132" s="742"/>
      <c r="X132" s="742"/>
      <c r="Y132" s="742"/>
      <c r="Z132" s="743"/>
      <c r="AA132" s="744">
        <v>-1.1428855499999999</v>
      </c>
      <c r="AB132" s="745"/>
      <c r="AC132" s="745"/>
      <c r="AD132" s="745"/>
      <c r="AE132" s="746"/>
      <c r="AF132" s="747">
        <v>-2.1278702300000001</v>
      </c>
      <c r="AG132" s="745"/>
      <c r="AH132" s="745"/>
      <c r="AI132" s="745"/>
      <c r="AJ132" s="746"/>
      <c r="AK132" s="747">
        <v>-1.29257482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512</v>
      </c>
      <c r="W133" s="721"/>
      <c r="X133" s="721"/>
      <c r="Y133" s="721"/>
      <c r="Z133" s="722"/>
      <c r="AA133" s="723">
        <v>-0.3</v>
      </c>
      <c r="AB133" s="724"/>
      <c r="AC133" s="724"/>
      <c r="AD133" s="724"/>
      <c r="AE133" s="725"/>
      <c r="AF133" s="723">
        <v>-1.3</v>
      </c>
      <c r="AG133" s="724"/>
      <c r="AH133" s="724"/>
      <c r="AI133" s="724"/>
      <c r="AJ133" s="725"/>
      <c r="AK133" s="723">
        <v>-1.5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EeCe0arCeZ6QYnVBOhKYXi/dcgYHWb91zdz4GUvg+xY7UTLJE9scoc/VxN4AiJsR2oheWh323MZ6tC+RFlO9g==" saltValue="s4ku5vCeZF0CDWzXFa2i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30A58-7591-4BC1-A8F0-4099A1D0A5F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2cQMZhLMUYUQRanD6w+hdvGEHvFa/XL9rNqHOqU6a3Q4GZNsPKXU6rZSRLxPs4jNS7tc1cuCHbygsZ5uwa8Kw==" saltValue="4a9WcW0aP3EvDQJ3/a2qm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ilzmyiKsly9Bf41YMzxBb4B2EyGJwS2PI7qbrr0u/UtJyNrMxpy5K4JE6p5R5/rGjoAZyJNMDrYVasBjggb1A==" saltValue="5HVhhLmHRnHEPHGtNVO4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521</v>
      </c>
      <c r="AL9" s="1131"/>
      <c r="AM9" s="1131"/>
      <c r="AN9" s="1132"/>
      <c r="AO9" s="281">
        <v>2050100</v>
      </c>
      <c r="AP9" s="281">
        <v>112711</v>
      </c>
      <c r="AQ9" s="282">
        <v>99018</v>
      </c>
      <c r="AR9" s="283">
        <v>13.8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522</v>
      </c>
      <c r="AL10" s="1131"/>
      <c r="AM10" s="1131"/>
      <c r="AN10" s="1132"/>
      <c r="AO10" s="284">
        <v>367175</v>
      </c>
      <c r="AP10" s="284">
        <v>20187</v>
      </c>
      <c r="AQ10" s="285">
        <v>12190</v>
      </c>
      <c r="AR10" s="286">
        <v>65.599999999999994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523</v>
      </c>
      <c r="AL11" s="1131"/>
      <c r="AM11" s="1131"/>
      <c r="AN11" s="1132"/>
      <c r="AO11" s="284">
        <v>5100</v>
      </c>
      <c r="AP11" s="284">
        <v>280</v>
      </c>
      <c r="AQ11" s="285">
        <v>979</v>
      </c>
      <c r="AR11" s="286">
        <v>-71.400000000000006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524</v>
      </c>
      <c r="AL12" s="1131"/>
      <c r="AM12" s="1131"/>
      <c r="AN12" s="1132"/>
      <c r="AO12" s="284" t="s">
        <v>525</v>
      </c>
      <c r="AP12" s="284" t="s">
        <v>525</v>
      </c>
      <c r="AQ12" s="285" t="s">
        <v>525</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526</v>
      </c>
      <c r="AL13" s="1131"/>
      <c r="AM13" s="1131"/>
      <c r="AN13" s="1132"/>
      <c r="AO13" s="284">
        <v>87728</v>
      </c>
      <c r="AP13" s="284">
        <v>4823</v>
      </c>
      <c r="AQ13" s="285">
        <v>3304</v>
      </c>
      <c r="AR13" s="286">
        <v>46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527</v>
      </c>
      <c r="AL14" s="1131"/>
      <c r="AM14" s="1131"/>
      <c r="AN14" s="1132"/>
      <c r="AO14" s="284">
        <v>47106</v>
      </c>
      <c r="AP14" s="284">
        <v>2590</v>
      </c>
      <c r="AQ14" s="285">
        <v>2278</v>
      </c>
      <c r="AR14" s="286">
        <v>13.7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528</v>
      </c>
      <c r="AL15" s="1134"/>
      <c r="AM15" s="1134"/>
      <c r="AN15" s="1135"/>
      <c r="AO15" s="284">
        <v>-83738</v>
      </c>
      <c r="AP15" s="284">
        <v>-4604</v>
      </c>
      <c r="AQ15" s="285">
        <v>-6694</v>
      </c>
      <c r="AR15" s="286">
        <v>-31.2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2473471</v>
      </c>
      <c r="AP16" s="284">
        <v>135987</v>
      </c>
      <c r="AQ16" s="285">
        <v>111075</v>
      </c>
      <c r="AR16" s="286">
        <v>22.4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533</v>
      </c>
      <c r="AL21" s="1137"/>
      <c r="AM21" s="1137"/>
      <c r="AN21" s="1138"/>
      <c r="AO21" s="297">
        <v>10.61</v>
      </c>
      <c r="AP21" s="298">
        <v>9.92</v>
      </c>
      <c r="AQ21" s="299">
        <v>0.69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534</v>
      </c>
      <c r="AL22" s="1137"/>
      <c r="AM22" s="1137"/>
      <c r="AN22" s="1138"/>
      <c r="AO22" s="302">
        <v>95.2</v>
      </c>
      <c r="AP22" s="303">
        <v>96.2</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538</v>
      </c>
      <c r="AL32" s="1121"/>
      <c r="AM32" s="1121"/>
      <c r="AN32" s="1122"/>
      <c r="AO32" s="312">
        <v>989482</v>
      </c>
      <c r="AP32" s="312">
        <v>54400</v>
      </c>
      <c r="AQ32" s="313">
        <v>56953</v>
      </c>
      <c r="AR32" s="314">
        <v>-4.5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539</v>
      </c>
      <c r="AL33" s="1121"/>
      <c r="AM33" s="1121"/>
      <c r="AN33" s="1122"/>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540</v>
      </c>
      <c r="AL34" s="1121"/>
      <c r="AM34" s="1121"/>
      <c r="AN34" s="1122"/>
      <c r="AO34" s="312" t="s">
        <v>525</v>
      </c>
      <c r="AP34" s="312" t="s">
        <v>525</v>
      </c>
      <c r="AQ34" s="313" t="s">
        <v>525</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541</v>
      </c>
      <c r="AL35" s="1121"/>
      <c r="AM35" s="1121"/>
      <c r="AN35" s="1122"/>
      <c r="AO35" s="312">
        <v>297566</v>
      </c>
      <c r="AP35" s="312">
        <v>16360</v>
      </c>
      <c r="AQ35" s="313">
        <v>20881</v>
      </c>
      <c r="AR35" s="314">
        <v>-21.7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542</v>
      </c>
      <c r="AL36" s="1121"/>
      <c r="AM36" s="1121"/>
      <c r="AN36" s="1122"/>
      <c r="AO36" s="312">
        <v>15996</v>
      </c>
      <c r="AP36" s="312">
        <v>879</v>
      </c>
      <c r="AQ36" s="313">
        <v>3030</v>
      </c>
      <c r="AR36" s="314">
        <v>-71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543</v>
      </c>
      <c r="AL37" s="1121"/>
      <c r="AM37" s="1121"/>
      <c r="AN37" s="1122"/>
      <c r="AO37" s="312">
        <v>17307</v>
      </c>
      <c r="AP37" s="312">
        <v>952</v>
      </c>
      <c r="AQ37" s="313">
        <v>605</v>
      </c>
      <c r="AR37" s="314">
        <v>57.4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544</v>
      </c>
      <c r="AL38" s="1124"/>
      <c r="AM38" s="1124"/>
      <c r="AN38" s="1125"/>
      <c r="AO38" s="315" t="s">
        <v>525</v>
      </c>
      <c r="AP38" s="315" t="s">
        <v>525</v>
      </c>
      <c r="AQ38" s="316">
        <v>2</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545</v>
      </c>
      <c r="AL39" s="1124"/>
      <c r="AM39" s="1124"/>
      <c r="AN39" s="1125"/>
      <c r="AO39" s="312">
        <v>-12363</v>
      </c>
      <c r="AP39" s="312">
        <v>-680</v>
      </c>
      <c r="AQ39" s="313">
        <v>-2161</v>
      </c>
      <c r="AR39" s="314">
        <v>-68.5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546</v>
      </c>
      <c r="AL40" s="1121"/>
      <c r="AM40" s="1121"/>
      <c r="AN40" s="1122"/>
      <c r="AO40" s="312">
        <v>-1394918</v>
      </c>
      <c r="AP40" s="312">
        <v>-76690</v>
      </c>
      <c r="AQ40" s="313">
        <v>-53409</v>
      </c>
      <c r="AR40" s="314">
        <v>43.6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-86930</v>
      </c>
      <c r="AP41" s="312">
        <v>-4779</v>
      </c>
      <c r="AQ41" s="313">
        <v>25901</v>
      </c>
      <c r="AR41" s="314">
        <v>-118.5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516</v>
      </c>
      <c r="AN49" s="1115" t="s">
        <v>550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1739651</v>
      </c>
      <c r="AN51" s="334">
        <v>88177</v>
      </c>
      <c r="AO51" s="335">
        <v>56.2</v>
      </c>
      <c r="AP51" s="336">
        <v>53869</v>
      </c>
      <c r="AQ51" s="337">
        <v>0.4</v>
      </c>
      <c r="AR51" s="338">
        <v>55.8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1088572</v>
      </c>
      <c r="AN52" s="342">
        <v>55176</v>
      </c>
      <c r="AO52" s="343">
        <v>48</v>
      </c>
      <c r="AP52" s="344">
        <v>35046</v>
      </c>
      <c r="AQ52" s="345">
        <v>7.1</v>
      </c>
      <c r="AR52" s="346">
        <v>40.9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1860046</v>
      </c>
      <c r="AN53" s="334">
        <v>96072</v>
      </c>
      <c r="AO53" s="335">
        <v>9</v>
      </c>
      <c r="AP53" s="336">
        <v>59119</v>
      </c>
      <c r="AQ53" s="337">
        <v>9.6999999999999993</v>
      </c>
      <c r="AR53" s="338">
        <v>-0.7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900547</v>
      </c>
      <c r="AN54" s="342">
        <v>46513</v>
      </c>
      <c r="AO54" s="343">
        <v>-15.7</v>
      </c>
      <c r="AP54" s="344">
        <v>29900</v>
      </c>
      <c r="AQ54" s="345">
        <v>-14.7</v>
      </c>
      <c r="AR54" s="346">
        <v>-1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1904192</v>
      </c>
      <c r="AN55" s="334">
        <v>100126</v>
      </c>
      <c r="AO55" s="335">
        <v>4.2</v>
      </c>
      <c r="AP55" s="336">
        <v>84459</v>
      </c>
      <c r="AQ55" s="337">
        <v>42.9</v>
      </c>
      <c r="AR55" s="338">
        <v>-38.700000000000003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810680</v>
      </c>
      <c r="AN56" s="342">
        <v>42627</v>
      </c>
      <c r="AO56" s="343">
        <v>-8.4</v>
      </c>
      <c r="AP56" s="344">
        <v>47314</v>
      </c>
      <c r="AQ56" s="345">
        <v>58.2</v>
      </c>
      <c r="AR56" s="346">
        <v>-66.599999999999994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1953518</v>
      </c>
      <c r="AN57" s="334">
        <v>105317</v>
      </c>
      <c r="AO57" s="335">
        <v>5.2</v>
      </c>
      <c r="AP57" s="336">
        <v>74568</v>
      </c>
      <c r="AQ57" s="337">
        <v>-11.7</v>
      </c>
      <c r="AR57" s="338">
        <v>16.899999999999999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898496</v>
      </c>
      <c r="AN58" s="342">
        <v>48439</v>
      </c>
      <c r="AO58" s="343">
        <v>13.6</v>
      </c>
      <c r="AP58" s="344">
        <v>42558</v>
      </c>
      <c r="AQ58" s="345">
        <v>-10.1</v>
      </c>
      <c r="AR58" s="346">
        <v>23.7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1942096</v>
      </c>
      <c r="AN59" s="334">
        <v>106773</v>
      </c>
      <c r="AO59" s="335">
        <v>1.4</v>
      </c>
      <c r="AP59" s="336">
        <v>73693</v>
      </c>
      <c r="AQ59" s="337">
        <v>-1.2</v>
      </c>
      <c r="AR59" s="338">
        <v>2.6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1314413</v>
      </c>
      <c r="AN60" s="342">
        <v>72264</v>
      </c>
      <c r="AO60" s="343">
        <v>49.2</v>
      </c>
      <c r="AP60" s="344">
        <v>44203</v>
      </c>
      <c r="AQ60" s="345">
        <v>3.9</v>
      </c>
      <c r="AR60" s="346">
        <v>45.3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1879901</v>
      </c>
      <c r="AN61" s="349">
        <v>99293</v>
      </c>
      <c r="AO61" s="350">
        <v>15.2</v>
      </c>
      <c r="AP61" s="351">
        <v>69142</v>
      </c>
      <c r="AQ61" s="352">
        <v>8</v>
      </c>
      <c r="AR61" s="338">
        <v>7.2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1002542</v>
      </c>
      <c r="AN62" s="342">
        <v>53004</v>
      </c>
      <c r="AO62" s="343">
        <v>17.3</v>
      </c>
      <c r="AP62" s="344">
        <v>39804</v>
      </c>
      <c r="AQ62" s="345">
        <v>8.9</v>
      </c>
      <c r="AR62" s="346">
        <v>8.4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8TViGlCHjlarJevNGizjo8lefgCR0zjTV1ONAAXHATtLw8YdUhscxvp74mkG84aCaPa1gjmqPJaYSd/bJeO5A==" saltValue="m7nES4UB/CNvGay0VoIW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1" spans="125:125" ht="13.5" hidden="1" customHeight="1" x14ac:dyDescent="0.15">
      <c r="DU121" s="259"/>
    </row>
  </sheetData>
  <sheetProtection algorithmName="SHA-512" hashValue="i1+/xzhiOEP4MBDyN10y3aHvjyjv9973r7DB9C4JfDYupfPmveSd5tZitH7HryPHbipx3veTEiOskSVLyYw6Jw==" saltValue="tp9mybLeBP8L01rnb/TA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H8nO2l3c+gqG4IxpZqZ0UdrM18u/7lVAzCR2s5B0tg9iM4fBam2HFqTLq44Cb8wu6es3AArVQF87h53cV6d/6Q==" saltValue="LxUXnww4EkRxrBBcdiHL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39" t="s">
        <v>3</v>
      </c>
      <c r="D47" s="1139"/>
      <c r="E47" s="1140"/>
      <c r="F47" s="11">
        <v>26.81</v>
      </c>
      <c r="G47" s="12">
        <v>27.13</v>
      </c>
      <c r="H47" s="12">
        <v>26.13</v>
      </c>
      <c r="I47" s="12">
        <v>25.09</v>
      </c>
      <c r="J47" s="13">
        <v>25.62</v>
      </c>
    </row>
    <row r="48" spans="2:10" ht="57.75" customHeight="1" x14ac:dyDescent="0.15">
      <c r="B48" s="14"/>
      <c r="C48" s="1141" t="s">
        <v>4</v>
      </c>
      <c r="D48" s="1141"/>
      <c r="E48" s="1142"/>
      <c r="F48" s="15">
        <v>5.63</v>
      </c>
      <c r="G48" s="16">
        <v>7.89</v>
      </c>
      <c r="H48" s="16">
        <v>8.09</v>
      </c>
      <c r="I48" s="16">
        <v>6.35</v>
      </c>
      <c r="J48" s="17">
        <v>5.62</v>
      </c>
    </row>
    <row r="49" spans="2:10" ht="57.75" customHeight="1" thickBot="1" x14ac:dyDescent="0.2">
      <c r="B49" s="18"/>
      <c r="C49" s="1143" t="s">
        <v>5</v>
      </c>
      <c r="D49" s="1143"/>
      <c r="E49" s="1144"/>
      <c r="F49" s="19">
        <v>5.22</v>
      </c>
      <c r="G49" s="20">
        <v>8.33</v>
      </c>
      <c r="H49" s="20">
        <v>4.38</v>
      </c>
      <c r="I49" s="20">
        <v>2.58</v>
      </c>
      <c r="J49" s="21">
        <v>3.26</v>
      </c>
    </row>
    <row r="50" spans="2:10" x14ac:dyDescent="0.15"/>
  </sheetData>
  <sheetProtection algorithmName="SHA-512" hashValue="BA4g3rTeEZXVk/zB7AljKJIR+lpb3h3AYIW50s0ucM/UJHkIJaEg1e8y8SKuG0ZQvWh44dv+8unhlVCWU8Q8nw==" saltValue="yL6KytbDOWBVrHkCEoDD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2024-03-19T00:22:05Z</cp:lastPrinted>
  <dcterms:created xsi:type="dcterms:W3CDTF">2024-02-05T00:04:56Z</dcterms:created>
  <dcterms:modified xsi:type="dcterms:W3CDTF">2024-08-27T01:43:48Z</dcterms:modified>
  <cp:category/>
</cp:coreProperties>
</file>