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isatonas-02\kikaku\02企画財政班\27 財政\R5\20230912【秋田県市町村課】令和３年度財政状況資料集の作成について（２回目）\05 再作業指示提出\"/>
    </mc:Choice>
  </mc:AlternateContent>
  <xr:revisionPtr revIDLastSave="0" documentId="13_ncr:1_{F2B9EF46-F33C-4743-B119-9C783DF9E4CB}" xr6:coauthVersionLast="43"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AM35" i="10"/>
  <c r="C35" i="10"/>
  <c r="U34" i="10" s="1"/>
  <c r="CO34" i="10"/>
  <c r="CO35" i="10" s="1"/>
  <c r="CO36" i="10" s="1"/>
  <c r="BW34" i="10"/>
  <c r="BW35" i="10" s="1"/>
  <c r="BW36" i="10" s="1"/>
  <c r="BW37" i="10" s="1"/>
  <c r="BW38" i="10" s="1"/>
  <c r="BW39" i="10" s="1"/>
  <c r="BW40" i="10" s="1"/>
  <c r="BW41" i="10" s="1"/>
  <c r="BW42" i="10" s="1"/>
  <c r="BW43" i="10" s="1"/>
  <c r="C34" i="10"/>
  <c r="U35" i="10" l="1"/>
  <c r="AM34" i="10" s="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<sst xmlns="http://schemas.openxmlformats.org/spreadsheetml/2006/main" count="1157" uniqueCount="600">
  <si>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</si>
  <si>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</si>
  <si>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</si>
  <si>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</si>
  <si>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</si>
  <si>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</si>
  <si>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</si>
  <si>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</si>
  <si>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</si>
  <si>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</si>
  <si>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</si>
  <si>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</si>
  <si>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</si>
  <si>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</si>
  <si>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</si>
  <si>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</si>
  <si>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</si>
  <si>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</si>
  <si>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</si>
  <si>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</si>
  <si>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</si>
  <si>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</si>
  <si>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</si>
  <si>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</si>
  <si>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</si>
  <si>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</si>
  <si>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</si>
  <si>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</si>
  <si>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</si>
  <si>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</si>
  <si>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</si>
  <si>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</si>
  <si>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</si>
  <si>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</si>
  <si>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</si>
  <si>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</si>
  <si>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</si>
  <si>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</si>
  <si>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</si>
  <si>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</si>
  <si>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</si>
  <si>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</si>
  <si>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</si>
  <si>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</si>
  <si>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</si>
  <si>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</si>
  <si>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</si>
  <si>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</si>
  <si>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</si>
  <si>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</si>
  <si>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</si>
  <si>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</si>
  <si>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</si>
  <si>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</si>
  <si>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</si>
  <si>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</si>
  <si>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</si>
  <si>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</si>
  <si>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</si>
  <si>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</si>
  <si>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</si>
  <si>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</si>
  <si>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</si>
  <si>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</si>
  <si>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</si>
  <si>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</si>
  <si>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</si>
  <si>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</si>
  <si>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</si>
  <si>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</si>
  <si>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</si>
  <si>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</si>
  <si>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</si>
  <si>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</si>
  <si>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</si>
  <si>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</si>
  <si>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</si>
  <si>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</si>
  <si>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</si>
  <si>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</si>
  <si>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</si>
  <si>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</si>
  <si>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</si>
  <si>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</si>
  <si>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</si>
  <si>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</si>
  <si>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</si>
  <si>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</si>
  <si>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</si>
  <si>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</si>
  <si>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</si>
  <si>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</si>
  <si>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</si>
  <si>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</si>
  <si>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</si>
  <si>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</si>
  <si>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</si>
  <si>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</si>
  <si>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</si>
  <si>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</si>
  <si>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</si>
  <si>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</si>
  <si>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</si>
  <si>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</si>
  <si>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</si>
  <si>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</si>
  <si>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</si>
  <si>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</si>
  <si>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</si>
  <si>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</si>
  <si>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</si>
  <si>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</si>
  <si>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</si>
  <si>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</si>
  <si>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</si>
  <si>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</si>
  <si>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</si>
  <si>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</si>
  <si>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</si>
  <si>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</si>
  <si>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</si>
  <si>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</si>
  <si>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</si>
  <si>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</si>
  <si>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</si>
  <si>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</si>
  <si>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</si>
  <si>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</si>
  <si>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</si>
  <si>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</si>
  <si>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</si>
  <si>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</si>
  <si>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</si>
  <si>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</si>
  <si>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</si>
  <si>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</si>
  <si>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</si>
  <si>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</si>
  <si>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</si>
  <si>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</si>
  <si>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</si>
  <si>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</si>
  <si>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</si>
  <si>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</si>
  <si>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</si>
  <si>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</si>
  <si>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</si>
  <si>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</si>
  <si>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</si>
  <si>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</si>
  <si>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</si>
  <si>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</si>
  <si>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</si>
  <si>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</si>
  <si>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</si>
  <si>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</si>
  <si>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</si>
  <si>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</si>
  <si>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</si>
  <si>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</si>
  <si>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</si>
  <si>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</si>
  <si>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</si>
  <si>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</si>
  <si>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</si>
  <si>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</si>
  <si>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</si>
  <si>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</si>
  <si>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</si>
  <si>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</si>
  <si>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</si>
  <si>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</si>
  <si>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</si>
  <si>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</si>
  <si>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</si>
  <si>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</si>
  <si>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</si>
  <si>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</si>
  <si>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</si>
  <si>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</si>
  <si>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</si>
  <si>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</si>
  <si>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</si>
  <si>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</si>
  <si>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</si>
  <si>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</si>
  <si>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</si>
  <si>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</si>
  <si>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</si>
  <si>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</si>
  <si>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</si>
  <si>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</si>
  <si>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</si>
  <si>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</si>
  <si>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</si>
  <si>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</si>
  <si>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</si>
  <si>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</si>
  <si>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</si>
  <si>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</si>
  <si>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</si>
  <si>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</si>
  <si>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</si>
  <si>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</si>
  <si>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</si>
  <si>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</si>
  <si>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</si>
  <si>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</si>
  <si>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</si>
  <si>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</si>
  <si>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</si>
  <si>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</si>
  <si>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</si>
  <si>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</si>
  <si>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</si>
  <si>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</si>
  <si>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</si>
  <si>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</si>
  <si>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</si>
  <si>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</si>
  <si>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</si>
  <si>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</si>
  <si>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</si>
  <si>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</si>
  <si>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</si>
  <si>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</si>
  <si>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</si>
  <si>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</si>
  <si>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</si>
  <si>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</si>
  <si>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</si>
  <si>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</si>
  <si>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</si>
  <si>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</si>
  <si>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</si>
  <si>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</si>
  <si>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</si>
  <si>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</si>
  <si>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</si>
  <si>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</si>
  <si>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</si>
  <si>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</si>
  <si>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</si>
  <si>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</si>
  <si>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</si>
  <si>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</si>
  <si>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</si>
  <si>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</si>
  <si>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</si>
  <si>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</si>
  <si>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</si>
  <si>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</si>
  <si>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</si>
  <si>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</si>
  <si>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</si>
  <si>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</si>
  <si>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</si>
  <si>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</si>
  <si>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</si>
  <si>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</si>
  <si>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</si>
  <si>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</si>
  <si>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</si>
  <si>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</si>
  <si>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</si>
  <si>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</si>
  <si>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</si>
  <si>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</si>
  <si>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</si>
  <si>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</si>
  <si>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</si>
  <si>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</si>
  <si>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</si>
  <si>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</si>
  <si>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</si>
  <si>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</si>
  <si>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</si>
  <si>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</si>
  <si>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</si>
  <si>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</si>
  <si>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</si>
  <si>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</si>
  <si>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</si>
  <si>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</si>
  <si>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</si>
  <si>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</si>
  <si>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</si>
  <si>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</si>
  <si>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</si>
  <si>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</si>
  <si>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</si>
  <si>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</si>
  <si>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</si>
  <si>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</si>
  <si>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</si>
  <si>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</si>
  <si>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</si>
  <si>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</si>
  <si>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</si>
  <si>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</si>
  <si>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</si>
  <si>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</si>
  <si>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</si>
  <si>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</si>
  <si>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</si>
  <si>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</si>
  <si>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</si>
  <si>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</si>
  <si>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</si>
  <si>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</si>
  <si>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</si>
  <si>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</si>
  <si>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</si>
  <si>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</si>
  <si>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</si>
  <si>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</si>
  <si>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</si>
  <si>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</si>
  <si>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</si>
  <si>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</si>
  <si>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</si>
  <si>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</si>
  <si>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</si>
  <si>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</si>
  <si>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</si>
  <si>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</si>
  <si>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</si>
  <si>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</si>
  <si>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</si>
  <si>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</si>
  <si>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</si>
  <si>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</si>
  <si>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</si>
  <si>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</si>
  <si>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</si>
  <si>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</si>
  <si>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</si>
  <si>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</si>
  <si>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</si>
  <si>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</si>
  <si>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</si>
  <si>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</si>
  <si>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</si>
  <si>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</si>
  <si>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</si>
  <si>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</si>
  <si>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</si>
  <si>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</si>
  <si>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</si>
  <si>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</si>
  <si>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</si>
  <si>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</si>
  <si>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</si>
  <si>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</si>
  <si>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</si>
  <si>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</si>
  <si>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</si>
  <si>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</si>
  <si>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</si>
  <si>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</si>
  <si>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</si>
  <si>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</si>
  <si>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</si>
  <si>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</si>
  <si>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</si>
  <si>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</si>
  <si>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</si>
  <si>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</si>
  <si>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</si>
  <si>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</si>
  <si>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</si>
  <si>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</si>
  <si>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</si>
  <si>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</si>
  <si>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</si>
  <si>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</si>
  <si>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</si>
  <si>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</si>
  <si>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</si>
  <si>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</si>
  <si>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</si>
  <si>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</si>
  <si>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</si>
  <si>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</si>
  <si>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</si>
  <si>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</si>
  <si>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</si>
  <si>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</si>
  <si>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</si>
  <si>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</si>
  <si>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</si>
  <si>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</si>
  <si>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</si>
  <si>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</si>
  <si>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</si>
  <si>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</si>
  <si>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</si>
  <si>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</si>
  <si>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</si>
  <si>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</si>
  <si>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</si>
  <si>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</si>
  <si>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</si>
  <si>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</si>
  <si>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</si>
  <si>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</si>
  <si>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</si>
  <si>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</si>
  <si>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</si>
  <si>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美郷町水道事業会計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</si>
  <si>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</si>
  <si>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</si>
  <si>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</si>
  <si>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</si>
  <si>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</si>
  <si>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</si>
  <si>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</si>
  <si>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</si>
  <si>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</si>
  <si>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</si>
  <si>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</si>
  <si>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</si>
  <si>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</si>
  <si>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</si>
  <si>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</si>
  <si>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</si>
  <si>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</si>
  <si>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</si>
  <si>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</si>
  <si>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</si>
  <si>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</si>
  <si>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</si>
  <si>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</si>
  <si>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</si>
  <si>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</si>
  <si>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</si>
  <si>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</si>
  <si>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</si>
  <si>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</si>
  <si>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</si>
  <si>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</si>
  <si>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</si>
  <si>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</si>
  <si>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</si>
  <si>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</si>
  <si>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</si>
  <si>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</si>
  <si>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</si>
  <si>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</si>
  <si>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</si>
  <si>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</si>
  <si>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</si>
  <si>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</si>
  <si>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</si>
  <si>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</si>
  <si>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</si>
  <si>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</si>
  <si>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</si>
  <si>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</si>
  <si>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</si>
  <si>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</si>
  <si>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</si>
  <si>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</si>
  <si>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</si>
  <si>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</si>
  <si>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</si>
  <si>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</si>
  <si>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</si>
  <si>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</si>
  <si>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</si>
  <si>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</si>
  <si>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</si>
  <si>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</si>
  <si>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</si>
  <si>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</si>
  <si>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</si>
  <si>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</si>
  <si>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</si>
  <si>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</si>
  <si>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</si>
  <si>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</si>
  <si>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</si>
  <si>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</si>
  <si>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</si>
  <si>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</si>
  <si>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</si>
  <si>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</si>
  <si>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</si>
  <si>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</si>
  <si>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</si>
  <si>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</si>
  <si>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</si>
  <si>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</si>
  <si>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</si>
  <si>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</si>
  <si>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</si>
  <si>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</si>
  <si>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</si>
  <si>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</si>
  <si>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</si>
  <si>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</si>
  <si>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</si>
  <si>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</si>
  <si>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</si>
  <si>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</si>
  <si>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</si>
  <si>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</si>
  <si>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</si>
  <si>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</si>
  <si>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</si>
  <si>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</si>
  <si>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</si>
  <si>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</si>
  <si>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</si>
  <si>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</si>
  <si>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</si>
  <si>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</si>
  <si>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</si>
  <si>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</si>
  <si>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</si>
  <si>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</si>
  <si>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</si>
  <si>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</si>
  <si>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</si>
  <si>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</si>
  <si>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</si>
  <si>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</si>
  <si>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</si>
  <si>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</si>
  <si>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</si>
  <si>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</si>
  <si>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</si>
  <si>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</si>
  <si>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</si>
  <si>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</si>
  <si>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</si>
  <si>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</si>
  <si>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</si>
  <si>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</si>
  <si>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</si>
  <si>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</si>
  <si>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</si>
  <si>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</si>
  <si>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</si>
  <si>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</si>
  <si>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</si>
  <si>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</si>
  <si>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</si>
  <si>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</si>
  <si>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</si>
  <si>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</si>
  <si>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</si>
  <si>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</si>
  <si>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</si>
  <si>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</si>
  <si>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</si>
  <si>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</si>
  <si>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美郷町水道事業会計</t>
  </si>
  <si>
    <t>国民健康保険特別会計</t>
  </si>
  <si>
    <t>下水道事業特別会計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</si>
  <si>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</si>
  <si>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</si>
  <si>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</si>
  <si>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</si>
  <si>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</si>
  <si>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</si>
  <si>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</si>
  <si>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</si>
  <si>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</si>
  <si>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</si>
  <si>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</si>
  <si>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</si>
  <si>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</si>
  <si>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</si>
  <si>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</si>
  <si>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</si>
  <si>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秋田県町村電算システム共同事業組合（一般会計）</t>
    <rPh sb="0" eb="3">
      <t>アキタケン</t>
    </rPh>
    <rPh sb="3" eb="4">
      <t>マチ</t>
    </rPh>
    <rPh sb="4" eb="5">
      <t>ムラ</t>
    </rPh>
    <rPh sb="5" eb="7">
      <t>デンサン</t>
    </rPh>
    <rPh sb="11" eb="13">
      <t>キョウドウ</t>
    </rPh>
    <rPh sb="13" eb="15">
      <t>ジギョウ</t>
    </rPh>
    <rPh sb="15" eb="17">
      <t>クミアイ</t>
    </rPh>
    <rPh sb="18" eb="20">
      <t>イッパン</t>
    </rPh>
    <rPh sb="20" eb="22">
      <t>カイケイ</t>
    </rPh>
    <phoneticPr fontId="23"/>
  </si>
  <si>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3"/>
  </si>
  <si>
    <t>大曲仙北広域市町村圏組合（介護保険特別会計）</t>
    <rPh sb="0" eb="2">
      <t>オオマガリ</t>
    </rPh>
    <rPh sb="2" eb="4">
      <t>センボク</t>
    </rPh>
    <rPh sb="4" eb="6">
      <t>コウイキ</t>
    </rPh>
    <rPh sb="6" eb="9">
      <t>シチョウソン</t>
    </rPh>
    <rPh sb="9" eb="10">
      <t>ケン</t>
    </rPh>
    <rPh sb="10" eb="12">
      <t>クミアイ</t>
    </rPh>
    <rPh sb="19" eb="21">
      <t>カイケイ</t>
    </rPh>
    <phoneticPr fontId="23"/>
  </si>
  <si>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3"/>
  </si>
  <si>
    <t>大仙美郷介護福祉組合（介護保険事業特別会計）</t>
    <rPh sb="0" eb="2">
      <t>ダイセン</t>
    </rPh>
    <rPh sb="2" eb="4">
      <t>ミサト</t>
    </rPh>
    <rPh sb="4" eb="6">
      <t>カイゴ</t>
    </rPh>
    <rPh sb="6" eb="8">
      <t>フクシ</t>
    </rPh>
    <rPh sb="8" eb="10">
      <t>クミアイ</t>
    </rPh>
    <rPh sb="11" eb="13">
      <t>カイゴ</t>
    </rPh>
    <rPh sb="13" eb="15">
      <t>ホケン</t>
    </rPh>
    <rPh sb="15" eb="17">
      <t>ジギョウ</t>
    </rPh>
    <rPh sb="17" eb="19">
      <t>トクベツ</t>
    </rPh>
    <rPh sb="19" eb="21">
      <t>カイケイ</t>
    </rPh>
    <phoneticPr fontId="23"/>
  </si>
  <si>
    <t>六郷開発</t>
    <rPh sb="0" eb="2">
      <t>ロクゴウ</t>
    </rPh>
    <rPh sb="2" eb="4">
      <t>カイハツ</t>
    </rPh>
    <phoneticPr fontId="23"/>
  </si>
  <si>
    <t>美郷の大地</t>
    <rPh sb="0" eb="2">
      <t>ミサト</t>
    </rPh>
    <rPh sb="3" eb="5">
      <t>ダイチ</t>
    </rPh>
    <phoneticPr fontId="23"/>
  </si>
  <si>
    <t>あきた美郷づくり</t>
    <rPh sb="3" eb="5">
      <t>ミサト</t>
    </rPh>
    <phoneticPr fontId="23"/>
  </si>
  <si>
    <t>公共施設整備基金</t>
    <rPh sb="0" eb="2">
      <t>コウキョウ</t>
    </rPh>
    <rPh sb="2" eb="4">
      <t>シセツ</t>
    </rPh>
    <rPh sb="4" eb="6">
      <t>セイビ</t>
    </rPh>
    <rPh sb="6" eb="8">
      <t>キキン</t>
    </rPh>
    <phoneticPr fontId="23"/>
  </si>
  <si>
    <t>振興基金</t>
    <rPh sb="0" eb="2">
      <t>シンコウ</t>
    </rPh>
    <rPh sb="2" eb="4">
      <t>キキン</t>
    </rPh>
    <phoneticPr fontId="23"/>
  </si>
  <si>
    <t>地域福祉基金</t>
    <rPh sb="0" eb="2">
      <t>チイキ</t>
    </rPh>
    <rPh sb="2" eb="4">
      <t>フクシ</t>
    </rPh>
    <rPh sb="4" eb="6">
      <t>キキン</t>
    </rPh>
    <phoneticPr fontId="23"/>
  </si>
  <si>
    <t>百目木一般廃棄物最終処分場閉鎖整備基金</t>
    <rPh sb="0" eb="1">
      <t>ヒャク</t>
    </rPh>
    <rPh sb="1" eb="2">
      <t>メ</t>
    </rPh>
    <rPh sb="2" eb="3">
      <t>キ</t>
    </rPh>
    <rPh sb="3" eb="5">
      <t>イッパン</t>
    </rPh>
    <rPh sb="5" eb="8">
      <t>ハイキブツ</t>
    </rPh>
    <rPh sb="8" eb="10">
      <t>サイシュウ</t>
    </rPh>
    <rPh sb="10" eb="13">
      <t>ショブンジョウ</t>
    </rPh>
    <rPh sb="13" eb="15">
      <t>ヘイサ</t>
    </rPh>
    <rPh sb="15" eb="17">
      <t>セイビ</t>
    </rPh>
    <rPh sb="17" eb="19">
      <t>キキン</t>
    </rPh>
    <phoneticPr fontId="23"/>
  </si>
  <si>
    <t>中山間ふるさと水と土保全基金</t>
    <rPh sb="0" eb="1">
      <t>チュウ</t>
    </rPh>
    <rPh sb="1" eb="3">
      <t>サンカン</t>
    </rPh>
    <rPh sb="7" eb="8">
      <t>ミズ</t>
    </rPh>
    <rPh sb="9" eb="10">
      <t>ツチ</t>
    </rPh>
    <rPh sb="10" eb="12">
      <t>ホゼン</t>
    </rPh>
    <rPh sb="12" eb="14">
      <t>キキン</t>
    </rPh>
    <phoneticPr fontId="2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</si>
  <si>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</si>
  <si>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</si>
  <si>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</si>
  <si>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</si>
  <si>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</si>
  <si>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</si>
  <si>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</si>
  <si>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</si>
  <si>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繰上償還による地方債残高の減少や財政調整基金などの積立による充当可能基金の増加、単年度当たりの地方債発行額の抑制により改善し、平成２６年度から比率なしとなっている。
　実質公債費比率は、地方債の新規借入額を当年度償還額以内とする発行額の抑制と地方債の繰上償還を実施した結果、改善傾向にあり、類似団体平均を下回っている。
　今後も引き続き、地方債発行の抑制等の取組を継続し、同比率の改善に努める。</t>
    <phoneticPr fontId="5"/>
  </si>
  <si>
    <t>実質公債費比率</t>
    <phoneticPr fontId="5"/>
  </si>
  <si>
    <t>　将来負担比率は、地方債の繰上償還による地方債残高の減少や財政調整基金などの積立による充当可能基金の増加、単年度当たりの地方債発行額の抑制により改善し、平成２６年度から比率なしとなっている。一方で、有形固定資産減価償却率は、類似団体平均より高くなっている。これは、所有する町道が多く、長寿命化対策が遅れているため、道路の減価償却率が類似団体平均に比べ大幅に高くなっていることが主な要因である。
　今後の長寿命化対策として、「美郷町公共施設等総合管理計画」及び「美郷町公共施設等最適化実施計画」に基づいた個別施設計画を令和元年度に策定している。本計画に基づき、公共施設整備基金や合併特例債及び過疎対策事業債など交付税措置率が高い地方債を活用しながら、計画的な施設管理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</si>
</sst>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9EC441-70F5-4505-9EA5-80B1B8B30A3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84459</c:v>
                </c:pt>
                <c:pt idx="4">
                  <c:v>74568</c:v>
                </c:pt>
              </c:numCache>
            </c:numRef>
          </c:val>
          <c:smooth val="0"/>
          <c:extLst>
            <c:ext xmlns:c16="http://schemas.microsoft.com/office/drawing/2014/chart" uri="{C3380CC4-5D6E-409C-BE32-E72D297353CC}">
              <c16:uniqueId val="{00000000-8241-401B-AAB0-867969DA8B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56440</c:v>
                </c:pt>
                <c:pt idx="1">
                  <c:v>88177</c:v>
                </c:pt>
                <c:pt idx="2">
                  <c:v>96072</c:v>
                </c:pt>
                <c:pt idx="3">
                  <c:v>100126</c:v>
                </c:pt>
                <c:pt idx="4">
                  <c:v>105317</c:v>
                </c:pt>
              </c:numCache>
            </c:numRef>
          </c:val>
          <c:smooth val="0"/>
          <c:extLst>
            <c:ext xmlns:c16="http://schemas.microsoft.com/office/drawing/2014/chart" uri="{C3380CC4-5D6E-409C-BE32-E72D297353CC}">
              <c16:uniqueId val="{00000001-8241-401B-AAB0-867969DA8B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5.0999999999999996</c:v>
                </c:pt>
                <c:pt idx="1">
                  <c:v>5.63</c:v>
                </c:pt>
                <c:pt idx="2">
                  <c:v>7.89</c:v>
                </c:pt>
                <c:pt idx="3">
                  <c:v>8.09</c:v>
                </c:pt>
                <c:pt idx="4">
                  <c:v>6.35</c:v>
                </c:pt>
              </c:numCache>
            </c:numRef>
          </c:val>
          <c:extLst>
            <c:ext xmlns:c16="http://schemas.microsoft.com/office/drawing/2014/chart" uri="{C3380CC4-5D6E-409C-BE32-E72D297353CC}">
              <c16:uniqueId val="{00000000-B38D-492D-9D7E-1514E74289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26.56</c:v>
                </c:pt>
                <c:pt idx="1">
                  <c:v>26.81</c:v>
                </c:pt>
                <c:pt idx="2">
                  <c:v>27.13</c:v>
                </c:pt>
                <c:pt idx="3">
                  <c:v>26.13</c:v>
                </c:pt>
                <c:pt idx="4">
                  <c:v>25.09</c:v>
                </c:pt>
              </c:numCache>
            </c:numRef>
          </c:val>
          <c:extLst>
            <c:ext xmlns:c16="http://schemas.microsoft.com/office/drawing/2014/chart" uri="{C3380CC4-5D6E-409C-BE32-E72D297353CC}">
              <c16:uniqueId val="{00000001-B38D-492D-9D7E-1514E74289A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5.86</c:v>
                </c:pt>
                <c:pt idx="1">
                  <c:v>5.22</c:v>
                </c:pt>
                <c:pt idx="2">
                  <c:v>8.33</c:v>
                </c:pt>
                <c:pt idx="3">
                  <c:v>4.38</c:v>
                </c:pt>
                <c:pt idx="4">
                  <c:v>2.58</c:v>
                </c:pt>
              </c:numCache>
            </c:numRef>
          </c:val>
          <c:smooth val="0"/>
          <c:extLst>
            <c:ext xmlns:c16="http://schemas.microsoft.com/office/drawing/2014/chart" uri="{C3380CC4-5D6E-409C-BE32-E72D297353CC}">
              <c16:uniqueId val="{00000002-B38D-492D-9D7E-1514E74289A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23-4CDD-9EFF-8BE52BD31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23-4CDD-9EFF-8BE52BD319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23-4CDD-9EFF-8BE52BD319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223-4CDD-9EFF-8BE52BD319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223-4CDD-9EFF-8BE52BD319E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0.1</c:v>
                </c:pt>
                <c:pt idx="4">
                  <c:v>#N/A</c:v>
                </c:pt>
                <c:pt idx="5">
                  <c:v>7.0000000000000007E-2</c:v>
                </c:pt>
                <c:pt idx="6">
                  <c:v>#N/A</c:v>
                </c:pt>
                <c:pt idx="7">
                  <c:v>0.09</c:v>
                </c:pt>
                <c:pt idx="8">
                  <c:v>#N/A</c:v>
                </c:pt>
                <c:pt idx="9">
                  <c:v>0.06</c:v>
                </c:pt>
              </c:numCache>
            </c:numRef>
          </c:val>
          <c:extLst>
            <c:ext xmlns:c16="http://schemas.microsoft.com/office/drawing/2014/chart" uri="{C3380CC4-5D6E-409C-BE32-E72D297353CC}">
              <c16:uniqueId val="{00000005-7223-4CDD-9EFF-8BE52BD319E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0.09</c:v>
                </c:pt>
                <c:pt idx="4">
                  <c:v>#N/A</c:v>
                </c:pt>
                <c:pt idx="5">
                  <c:v>0.06</c:v>
                </c:pt>
                <c:pt idx="6">
                  <c:v>#N/A</c:v>
                </c:pt>
                <c:pt idx="7">
                  <c:v>0.13</c:v>
                </c:pt>
                <c:pt idx="8">
                  <c:v>#N/A</c:v>
                </c:pt>
                <c:pt idx="9">
                  <c:v>7.0000000000000007E-2</c:v>
                </c:pt>
              </c:numCache>
            </c:numRef>
          </c:val>
          <c:extLst>
            <c:ext xmlns:c16="http://schemas.microsoft.com/office/drawing/2014/chart" uri="{C3380CC4-5D6E-409C-BE32-E72D297353CC}">
              <c16:uniqueId val="{00000006-7223-4CDD-9EFF-8BE52BD319E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3.57</c:v>
                </c:pt>
                <c:pt idx="2">
                  <c:v>#N/A</c:v>
                </c:pt>
                <c:pt idx="3">
                  <c:v>6.03</c:v>
                </c:pt>
                <c:pt idx="4">
                  <c:v>#N/A</c:v>
                </c:pt>
                <c:pt idx="5">
                  <c:v>2.2999999999999998</c:v>
                </c:pt>
                <c:pt idx="6">
                  <c:v>#N/A</c:v>
                </c:pt>
                <c:pt idx="7">
                  <c:v>2.0699999999999998</c:v>
                </c:pt>
                <c:pt idx="8">
                  <c:v>#N/A</c:v>
                </c:pt>
                <c:pt idx="9">
                  <c:v>1.9</c:v>
                </c:pt>
              </c:numCache>
            </c:numRef>
          </c:val>
          <c:extLst>
            <c:ext xmlns:c16="http://schemas.microsoft.com/office/drawing/2014/chart" uri="{C3380CC4-5D6E-409C-BE32-E72D297353CC}">
              <c16:uniqueId val="{00000007-7223-4CDD-9EFF-8BE52BD319E8}"/>
            </c:ext>
          </c:extLst>
        </c:ser>
        <c:ser>
          <c:idx val="8"/>
          <c:order val="8"/>
          <c:tx>
            <c:strRef>
              <c:f>データシート!$A$35</c:f>
              <c:strCache>
                <c:ptCount val="1"/>
                <c:pt idx="0">
                  <c:v>美郷町水道事業会計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c:v>
                </c:pt>
                <c:pt idx="2">
                  <c:v>#N/A</c:v>
                </c:pt>
                <c:pt idx="3">
                  <c:v>2.4900000000000002</c:v>
                </c:pt>
                <c:pt idx="4">
                  <c:v>#N/A</c:v>
                </c:pt>
                <c:pt idx="5">
                  <c:v>3.41</c:v>
                </c:pt>
                <c:pt idx="6">
                  <c:v>#N/A</c:v>
                </c:pt>
                <c:pt idx="7">
                  <c:v>4.16</c:v>
                </c:pt>
                <c:pt idx="8">
                  <c:v>#N/A</c:v>
                </c:pt>
                <c:pt idx="9">
                  <c:v>4.34</c:v>
                </c:pt>
              </c:numCache>
            </c:numRef>
          </c:val>
          <c:extLst>
            <c:ext xmlns:c16="http://schemas.microsoft.com/office/drawing/2014/chart" uri="{C3380CC4-5D6E-409C-BE32-E72D297353CC}">
              <c16:uniqueId val="{00000008-7223-4CDD-9EFF-8BE52BD319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5.09</c:v>
                </c:pt>
                <c:pt idx="2">
                  <c:v>#N/A</c:v>
                </c:pt>
                <c:pt idx="3">
                  <c:v>5.62</c:v>
                </c:pt>
                <c:pt idx="4">
                  <c:v>#N/A</c:v>
                </c:pt>
                <c:pt idx="5">
                  <c:v>7.89</c:v>
                </c:pt>
                <c:pt idx="6">
                  <c:v>#N/A</c:v>
                </c:pt>
                <c:pt idx="7">
                  <c:v>8.08</c:v>
                </c:pt>
                <c:pt idx="8">
                  <c:v>#N/A</c:v>
                </c:pt>
                <c:pt idx="9">
                  <c:v>6.35</c:v>
                </c:pt>
              </c:numCache>
            </c:numRef>
          </c:val>
          <c:extLst>
            <c:ext xmlns:c16="http://schemas.microsoft.com/office/drawing/2014/chart" uri="{C3380CC4-5D6E-409C-BE32-E72D297353CC}">
              <c16:uniqueId val="{00000009-7223-4CDD-9EFF-8BE52BD319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1356</c:v>
                </c:pt>
                <c:pt idx="5">
                  <c:v>1387</c:v>
                </c:pt>
                <c:pt idx="8">
                  <c:v>1391</c:v>
                </c:pt>
                <c:pt idx="11">
                  <c:v>1444</c:v>
                </c:pt>
                <c:pt idx="14">
                  <c:v>1490</c:v>
                </c:pt>
              </c:numCache>
            </c:numRef>
          </c:val>
          <c:extLst>
            <c:ext xmlns:c16="http://schemas.microsoft.com/office/drawing/2014/chart" uri="{C3380CC4-5D6E-409C-BE32-E72D297353CC}">
              <c16:uniqueId val="{00000000-89A8-4CA9-B96E-965C88E521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A8-4CA9-B96E-965C88E521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21</c:v>
                </c:pt>
                <c:pt idx="6">
                  <c:v>15</c:v>
                </c:pt>
                <c:pt idx="9">
                  <c:v>4</c:v>
                </c:pt>
                <c:pt idx="12">
                  <c:v>14</c:v>
                </c:pt>
              </c:numCache>
            </c:numRef>
          </c:val>
          <c:extLst>
            <c:ext xmlns:c16="http://schemas.microsoft.com/office/drawing/2014/chart" uri="{C3380CC4-5D6E-409C-BE32-E72D297353CC}">
              <c16:uniqueId val="{00000002-89A8-4CA9-B96E-965C88E521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32</c:v>
                </c:pt>
                <c:pt idx="6">
                  <c:v>31</c:v>
                </c:pt>
                <c:pt idx="9">
                  <c:v>28</c:v>
                </c:pt>
                <c:pt idx="12">
                  <c:v>19</c:v>
                </c:pt>
              </c:numCache>
            </c:numRef>
          </c:val>
          <c:extLst>
            <c:ext xmlns:c16="http://schemas.microsoft.com/office/drawing/2014/chart" uri="{C3380CC4-5D6E-409C-BE32-E72D297353CC}">
              <c16:uniqueId val="{00000003-89A8-4CA9-B96E-965C88E521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341</c:v>
                </c:pt>
                <c:pt idx="3">
                  <c:v>334</c:v>
                </c:pt>
                <c:pt idx="6">
                  <c:v>324</c:v>
                </c:pt>
                <c:pt idx="9">
                  <c:v>339</c:v>
                </c:pt>
                <c:pt idx="12">
                  <c:v>318</c:v>
                </c:pt>
              </c:numCache>
            </c:numRef>
          </c:val>
          <c:extLst>
            <c:ext xmlns:c16="http://schemas.microsoft.com/office/drawing/2014/chart" uri="{C3380CC4-5D6E-409C-BE32-E72D297353CC}">
              <c16:uniqueId val="{00000004-89A8-4CA9-B96E-965C88E521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A8-4CA9-B96E-965C88E521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A8-4CA9-B96E-965C88E521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1139</c:v>
                </c:pt>
                <c:pt idx="3">
                  <c:v>1048</c:v>
                </c:pt>
                <c:pt idx="6">
                  <c:v>978</c:v>
                </c:pt>
                <c:pt idx="9">
                  <c:v>1000</c:v>
                </c:pt>
                <c:pt idx="12">
                  <c:v>995</c:v>
                </c:pt>
              </c:numCache>
            </c:numRef>
          </c:val>
          <c:extLst>
            <c:ext xmlns:c16="http://schemas.microsoft.com/office/drawing/2014/chart" uri="{C3380CC4-5D6E-409C-BE32-E72D297353CC}">
              <c16:uniqueId val="{00000007-89A8-4CA9-B96E-965C88E521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194</c:v>
                </c:pt>
                <c:pt idx="2">
                  <c:v>#N/A</c:v>
                </c:pt>
                <c:pt idx="3">
                  <c:v>#N/A</c:v>
                </c:pt>
                <c:pt idx="4">
                  <c:v>48</c:v>
                </c:pt>
                <c:pt idx="5">
                  <c:v>#N/A</c:v>
                </c:pt>
                <c:pt idx="6">
                  <c:v>#N/A</c:v>
                </c:pt>
                <c:pt idx="7">
                  <c:v>-43</c:v>
                </c:pt>
                <c:pt idx="8">
                  <c:v>#N/A</c:v>
                </c:pt>
                <c:pt idx="9">
                  <c:v>#N/A</c:v>
                </c:pt>
                <c:pt idx="10">
                  <c:v>-73</c:v>
                </c:pt>
                <c:pt idx="11">
                  <c:v>#N/A</c:v>
                </c:pt>
                <c:pt idx="12">
                  <c:v>#N/A</c:v>
                </c:pt>
                <c:pt idx="13">
                  <c:v>-144</c:v>
                </c:pt>
                <c:pt idx="14">
                  <c:v>#N/A</c:v>
                </c:pt>
              </c:numCache>
            </c:numRef>
          </c:val>
          <c:smooth val="0"/>
          <c:extLst>
            <c:ext xmlns:c16="http://schemas.microsoft.com/office/drawing/2014/chart" uri="{C3380CC4-5D6E-409C-BE32-E72D297353CC}">
              <c16:uniqueId val="{00000008-89A8-4CA9-B96E-965C88E521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13585</c:v>
                </c:pt>
                <c:pt idx="5">
                  <c:v>13074</c:v>
                </c:pt>
                <c:pt idx="8">
                  <c:v>13050</c:v>
                </c:pt>
                <c:pt idx="11">
                  <c:v>12826</c:v>
                </c:pt>
                <c:pt idx="14">
                  <c:v>12241</c:v>
                </c:pt>
              </c:numCache>
            </c:numRef>
          </c:val>
          <c:extLst>
            <c:ext xmlns:c16="http://schemas.microsoft.com/office/drawing/2014/chart" uri="{C3380CC4-5D6E-409C-BE32-E72D297353CC}">
              <c16:uniqueId val="{00000000-83E4-4139-99D7-06DAFEA1AB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c:v>
                </c:pt>
                <c:pt idx="5">
                  <c:v>76</c:v>
                </c:pt>
                <c:pt idx="8">
                  <c:v>65</c:v>
                </c:pt>
                <c:pt idx="11">
                  <c:v>52</c:v>
                </c:pt>
                <c:pt idx="14">
                  <c:v>45</c:v>
                </c:pt>
              </c:numCache>
            </c:numRef>
          </c:val>
          <c:extLst>
            <c:ext xmlns:c16="http://schemas.microsoft.com/office/drawing/2014/chart" uri="{C3380CC4-5D6E-409C-BE32-E72D297353CC}">
              <c16:uniqueId val="{00000001-83E4-4139-99D7-06DAFEA1AB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4379</c:v>
                </c:pt>
                <c:pt idx="5">
                  <c:v>4463</c:v>
                </c:pt>
                <c:pt idx="8">
                  <c:v>4470</c:v>
                </c:pt>
                <c:pt idx="11">
                  <c:v>4574</c:v>
                </c:pt>
                <c:pt idx="14">
                  <c:v>5217</c:v>
                </c:pt>
              </c:numCache>
            </c:numRef>
          </c:val>
          <c:extLst>
            <c:ext xmlns:c16="http://schemas.microsoft.com/office/drawing/2014/chart" uri="{C3380CC4-5D6E-409C-BE32-E72D297353CC}">
              <c16:uniqueId val="{00000002-83E4-4139-99D7-06DAFEA1AB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E4-4139-99D7-06DAFEA1AB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E4-4139-99D7-06DAFEA1AB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E4-4139-99D7-06DAFEA1AB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1466</c:v>
                </c:pt>
                <c:pt idx="3">
                  <c:v>1434</c:v>
                </c:pt>
                <c:pt idx="6">
                  <c:v>1429</c:v>
                </c:pt>
                <c:pt idx="9">
                  <c:v>1488</c:v>
                </c:pt>
                <c:pt idx="12">
                  <c:v>1644</c:v>
                </c:pt>
              </c:numCache>
            </c:numRef>
          </c:val>
          <c:extLst>
            <c:ext xmlns:c16="http://schemas.microsoft.com/office/drawing/2014/chart" uri="{C3380CC4-5D6E-409C-BE32-E72D297353CC}">
              <c16:uniqueId val="{00000006-83E4-4139-99D7-06DAFEA1AB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165</c:v>
                </c:pt>
                <c:pt idx="3">
                  <c:v>128</c:v>
                </c:pt>
                <c:pt idx="6">
                  <c:v>82</c:v>
                </c:pt>
                <c:pt idx="9">
                  <c:v>37</c:v>
                </c:pt>
                <c:pt idx="12">
                  <c:v>35</c:v>
                </c:pt>
              </c:numCache>
            </c:numRef>
          </c:val>
          <c:extLst>
            <c:ext xmlns:c16="http://schemas.microsoft.com/office/drawing/2014/chart" uri="{C3380CC4-5D6E-409C-BE32-E72D297353CC}">
              <c16:uniqueId val="{00000007-83E4-4139-99D7-06DAFEA1AB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4042</c:v>
                </c:pt>
                <c:pt idx="3">
                  <c:v>4073</c:v>
                </c:pt>
                <c:pt idx="6">
                  <c:v>4052</c:v>
                </c:pt>
                <c:pt idx="9">
                  <c:v>3864</c:v>
                </c:pt>
                <c:pt idx="12">
                  <c:v>3597</c:v>
                </c:pt>
              </c:numCache>
            </c:numRef>
          </c:val>
          <c:extLst>
            <c:ext xmlns:c16="http://schemas.microsoft.com/office/drawing/2014/chart" uri="{C3380CC4-5D6E-409C-BE32-E72D297353CC}">
              <c16:uniqueId val="{00000008-83E4-4139-99D7-06DAFEA1AB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c:v>
                </c:pt>
                <c:pt idx="3">
                  <c:v>8</c:v>
                </c:pt>
                <c:pt idx="6">
                  <c:v>0</c:v>
                </c:pt>
                <c:pt idx="9">
                  <c:v>0</c:v>
                </c:pt>
                <c:pt idx="12">
                  <c:v>0</c:v>
                </c:pt>
              </c:numCache>
            </c:numRef>
          </c:val>
          <c:extLst>
            <c:ext xmlns:c16="http://schemas.microsoft.com/office/drawing/2014/chart" uri="{C3380CC4-5D6E-409C-BE32-E72D297353CC}">
              <c16:uniqueId val="{00000009-83E4-4139-99D7-06DAFEA1AB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9337</c:v>
                </c:pt>
                <c:pt idx="3">
                  <c:v>9243</c:v>
                </c:pt>
                <c:pt idx="6">
                  <c:v>9050</c:v>
                </c:pt>
                <c:pt idx="9">
                  <c:v>8989</c:v>
                </c:pt>
                <c:pt idx="12">
                  <c:v>8961</c:v>
                </c:pt>
              </c:numCache>
            </c:numRef>
          </c:val>
          <c:extLst>
            <c:ext xmlns:c16="http://schemas.microsoft.com/office/drawing/2014/chart" uri="{C3380CC4-5D6E-409C-BE32-E72D297353CC}">
              <c16:uniqueId val="{0000000A-83E4-4139-99D7-06DAFEA1AB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3E4-4139-99D7-06DAFEA1AB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2076</c:v>
                </c:pt>
                <c:pt idx="1">
                  <c:v>2077</c:v>
                </c:pt>
                <c:pt idx="2">
                  <c:v>2079</c:v>
                </c:pt>
              </c:numCache>
            </c:numRef>
          </c:val>
          <c:extLst>
            <c:ext xmlns:c16="http://schemas.microsoft.com/office/drawing/2014/chart" uri="{C3380CC4-5D6E-409C-BE32-E72D297353CC}">
              <c16:uniqueId val="{00000000-FC18-4B84-98C7-A2555B7DF7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615</c:v>
                </c:pt>
                <c:pt idx="1">
                  <c:v>615</c:v>
                </c:pt>
                <c:pt idx="2">
                  <c:v>615</c:v>
                </c:pt>
              </c:numCache>
            </c:numRef>
          </c:val>
          <c:extLst>
            <c:ext xmlns:c16="http://schemas.microsoft.com/office/drawing/2014/chart" uri="{C3380CC4-5D6E-409C-BE32-E72D297353CC}">
              <c16:uniqueId val="{00000001-FC18-4B84-98C7-A2555B7DF7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2746</c:v>
                </c:pt>
                <c:pt idx="1">
                  <c:v>2850</c:v>
                </c:pt>
                <c:pt idx="2">
                  <c:v>3492</c:v>
                </c:pt>
              </c:numCache>
            </c:numRef>
          </c:val>
          <c:extLst>
            <c:ext xmlns:c16="http://schemas.microsoft.com/office/drawing/2014/chart" uri="{C3380CC4-5D6E-409C-BE32-E72D297353CC}">
              <c16:uniqueId val="{00000002-FC18-4B84-98C7-A2555B7DF7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{5295AD64-63AF-4744-B668-FF5A7C0B06BC}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281-4239-A42A-3707224F03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{A74FA576-0752-4088-BA4C-17F58B3201EA}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81-4239-A42A-3707224F03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{943227DB-E915-433E-8028-8E8BF65955DE}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81-4239-A42A-3707224F03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{7CF0A2B2-0716-4A0C-B654-E9F50D8A3FB1}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81-4239-A42A-3707224F03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{8A833DDF-C011-40EA-BCB1-629C94F573C2}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81-4239-A42A-3707224F03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{0AD2D183-6407-4A3A-99A6-ECFE9B6CBD3E}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281-4239-A42A-3707224F03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{1A7F3877-42D3-40B4-8132-863F7BBB6EA5}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281-4239-A42A-3707224F03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{F49C7589-4D8F-474A-8448-7BA4C27DF93B}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281-4239-A42A-3707224F03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{E4A28D02-601D-4801-A7C6-EAB132017021}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281-4239-A42A-3707224F03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76.099999999999994</c:v>
                </c:pt>
                <c:pt idx="8">
                  <c:v>76.599999999999994</c:v>
                </c:pt>
                <c:pt idx="16">
                  <c:v>76.8</c:v>
                </c:pt>
                <c:pt idx="24">
                  <c:v>77.400000000000006</c:v>
                </c:pt>
                <c:pt idx="32">
                  <c:v>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281-4239-A42A-3707224F03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{461D498D-28CA-498F-80F7-309D608DB404}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281-4239-A42A-3707224F03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{559CDC47-6F14-4504-835E-C9966F57CBFB}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81-4239-A42A-3707224F03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{5673F68E-6B58-441B-A31F-B6296BE5B715}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81-4239-A42A-3707224F03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{4EB22EDE-23C8-4AD6-B5CB-46B154082D3C}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81-4239-A42A-3707224F03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{BC12954B-C1A5-4066-A039-337436E2DA2F}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81-4239-A42A-3707224F038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{CE6B3D4D-8E5E-41F5-8E23-BFB63E76899C}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281-4239-A42A-3707224F038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{6937BB34-484B-4AB6-B219-C8F75211CF94}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281-4239-A42A-3707224F038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{5EB6B005-98F6-4614-9C8F-457B8C9763A6}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281-4239-A42A-3707224F038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{BAE0A2C2-5C15-43DB-BAA2-42CA38FEC9B7}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281-4239-A42A-3707224F03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65.099999999999994</c:v>
                </c:pt>
                <c:pt idx="32">
                  <c:v>64.3</c:v>
                </c:pt>
              </c:numCache>
            </c:numRef>
          </c:xVal>
          <c:yVal>
            <c:numRef>
              <c:f>公会計指標分析・財政指標組合せ分析表!$BP$55:$DC$55</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5281-4239-A42A-3707224F0385}"/>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{2B83C0F6-CB8D-4810-92AD-16DE823112E8}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F97-4EEF-9015-4FB3ED5D2C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{9FCFFFD4-B947-4D15-A60A-355E9F66F60B}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97-4EEF-9015-4FB3ED5D2C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{3B096E7D-1131-4A9C-998F-CD8A7836C7D9}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97-4EEF-9015-4FB3ED5D2C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{66CDC357-28C7-46EF-A9C4-EC589A5A3516}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97-4EEF-9015-4FB3ED5D2C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{51866D9B-EC92-4D69-B647-E858F227C6E3}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97-4EEF-9015-4FB3ED5D2C1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{C77FAAE6-1F15-4F7D-98A1-C30C6F237F39}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F97-4EEF-9015-4FB3ED5D2C1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{55C7297A-0D7B-4ED9-AEFF-D828B1354E83}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F97-4EEF-9015-4FB3ED5D2C1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{082B14F8-C1CB-4F68-BE3A-4805B60D4871}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F97-4EEF-9015-4FB3ED5D2C1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{150B63B9-AFD0-4E0C-B564-66A9F3E4A0F9}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F97-4EEF-9015-4FB3ED5D2C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2.5</c:v>
                </c:pt>
                <c:pt idx="16">
                  <c:v>1</c:v>
                </c:pt>
                <c:pt idx="24">
                  <c:v>-0.3</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97-4EEF-9015-4FB3ED5D2C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{3C0FB33A-7350-49CC-BABC-08CECE0231E2}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F97-4EEF-9015-4FB3ED5D2C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{0F9F122E-10FE-45D4-BB6A-96D41AD6A9CA}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97-4EEF-9015-4FB3ED5D2C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{834B11C6-971A-4157-A18B-E16DA3BAFA78}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97-4EEF-9015-4FB3ED5D2C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{3C9F25D9-6E85-41C1-9E4E-54476BDAAF9E}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97-4EEF-9015-4FB3ED5D2C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{AC6A7497-E7CD-4FAA-864C-46640F5B2C3D}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97-4EEF-9015-4FB3ED5D2C1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{B0256095-DE54-4310-BBBF-9C6E7F283B2A}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F97-4EEF-9015-4FB3ED5D2C1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{036C95FB-9D26-4ADA-B906-22B3CE963495}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F97-4EEF-9015-4FB3ED5D2C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{6CD3A208-3EB1-45D9-881E-9D7F96F8EEF3}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F97-4EEF-9015-4FB3ED5D2C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{4E8B8113-9AC2-46D3-B3A2-CCB09FF72B5E}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F97-4EEF-9015-4FB3ED5D2C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8.3000000000000007</c:v>
                </c:pt>
                <c:pt idx="32">
                  <c:v>8</c:v>
                </c:pt>
              </c:numCache>
            </c:numRef>
          </c:xVal>
          <c:yVal>
            <c:numRef>
              <c:f>公会計指標分析・財政指標組合せ分析表!$BP$77:$DC$77</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5F97-4EEF-9015-4FB3ED5D2C1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Ａ）は、債務負担行為に基づく支出額が増加（１０百万円）したが、水道事業会計の当年度建設改良費に係る繰入の減少による公営企業債の元利償還金に対する繰入金の減少（２１百万円）や組合等が起こした地方債の元利償還金に対する負担金等の減少（９百万円）などにより、前年度比２５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また、算入公債費等（Ｂ）は、前年度比４６百万円の増加となり、令和３年度の実質公債費率の分子はマイナスの値となった。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今後も後年度負担の軽減に</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配慮した繰上償還の実施や合併特例事業債や過疎対策事業債など交付税措置率が高い地方債を活用することなどにより、良好な比率の維持に努める。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本町では、満期一括償還の地方債を発行していないため、減債基金残高と減債基金積立相当額に該当する数値はありません。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将来負担額（Ａ）は、繰上償還に伴う地方債の現在高の減少（２８百万円）などにより、全体では前年度比１４１百万円の減少となった。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また、充当可能財源等（Ｂ）は、基準財政需要額算入見込額が減少（５８５百万円）したが、</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公共施設整備基金の積立て（６５０百万円）により、充当可能基金が増加（６４３百万円）したことから、全体では前年度比５１百万円の増加となった。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繰上償還の実施や充当可能基金への積立等により、将来負担比率の分子は、将来負担額（Ａ）を充当可能財源等（Ｂ）が上回り、平成２６年度から８年度続けてマイナス（比率としては「比率なし」に相当。）となっており、今後も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薬用植物栽培支援事業に充当するため薬用植物栽培推進基金を５百万円取崩し、公共施設等最適化実施計画に基づく老朽化施設の機械設備等の更新に備えるため、公共施設整備基金を６５０万円積立てしたこと等により６４４百万円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任意の繰上償還、町民の連携の強化及び地域振興を図る事業や美郷町公共施設等総合管理計画等に基づく公共施設整備事業等を実施するため、減債基金、振興基金や公共施設整備基金が減少していく見込み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　公共施設を整備する事業または公共的施設の整備を支援する事業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・振興基金　美郷町民の連携の強化及び地域振興を図る事業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・地域福祉基金　地域における福祉の増進を図るため、民間団体等の行う在宅福祉の向上、健康づくり等を支援する事業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・公共施設整備基金は、公共施設等最適化実施計画に基づく老朽化施設の機械設備等の更新に備えるため積立てしたことにより</a:t>
          </a:r>
          <a:endParaRPr kumimoji="1" lang="en-US" altLang="ja-JP"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６５０百万円増加となった。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・薬用植物栽培推進基金は、薬用植物栽培支援事業に繰入したため、５百万円の減少となった。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・ふるさと美郷子ども育成基金は、子どもの感性・創造力育成事業など９事業に繰入れしたため、３百万円減少となった。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・振興基金は、町民の強化及び地域振興を図る事業に繰入するため、減少していく見込みである。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・公共施設整備基金は、「美郷町公共施設等総合管理計画」及び「美郷町公共施設等の管理運営に関する最適化構想」に基づき個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別実施計画を策定し、施設の長寿命化など計画的な維持管理に取り組むことから、公共施設整備事業に繰入するため、減少して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いく見込みである。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基金運用益２百万円を積立てしたため、増加となった。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基金運用益は積立てを行うため、増加していく見込みである。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基金運用益金を積立てしたが、運用益が過少のため増減はなかった。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後年度の負担軽減のため、今後も任意の繰上償還を実施することから減少していく見込みである。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19F92EE-BCBA-4860-AE33-F8FA9F462B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CF9084-DC3E-4EFF-8E73-0ABAF75CB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96EF349-9C3B-4EC2-BE52-6A7872B4D11A}"/>
            </a:ext>
          </a:extLst>
        </xdr:cNvPr>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B5D4AC6-335E-4BBB-9355-63CF4ADC0E95}"/>
            </a:ext>
          </a:extLst>
        </xdr:cNvPr>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6056142-660D-4B13-8B29-DAAFD3432038}"/>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83D4736-4524-43E7-A585-ACD152B383F9}"/>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235C1C2-2088-4C54-B87E-4A22CF39A87A}"/>
            </a:ext>
          </a:extLst>
        </xdr:cNvPr>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A16DD2C-4405-46C7-87F9-4F55761D2F1B}"/>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D7474A6-C56B-487E-8A7A-97249033B6D1}"/>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367D9A8-503D-4125-AFD9-F435D143FCCB}"/>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34C2D43-6CEC-4B50-BF23-8551F31CFB18}"/>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DEA7EB9-0FCA-4D5D-9E54-8422A57C3C5D}"/>
            </a:ext>
          </a:extLst>
        </xdr:cNvPr>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55BF2F2-5D70-497D-9E3B-E406B81247E5}"/>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BA7CFBA-72C3-4F5E-B8BF-277DDAD04BC4}"/>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5DD50F2-3705-4997-B0F8-F734BF894927}"/>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688A525-1761-476B-8B9C-2DA7F8F6CD0B}"/>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B6059E2-C652-4EBB-87F1-A85DDC122931}"/>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DE6CAA1-426C-4038-BFA0-C41CDC20282C}"/>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5E23321-B434-443E-A506-638E77E8944F}"/>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16348CD-C788-4AC8-AD5D-53ABF71CC643}"/>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2E4CF3F-0B3F-4B6B-8E05-4586250DA28D}"/>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4816D74-6A5F-43B4-B414-27DAA5CC977E}"/>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18,549
18,494
168.32
13,883,814
13,292,315
526,089
8,284,185
8,961,472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67A60C5-6B9D-4019-B64B-DBF360FF9FA1}"/>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321E75E-C998-4E56-BC60-D0A2503F83C6}"/>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50A8829-930A-45D1-90FA-D5C68FAA5F6A}"/>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B9C3BE0-B815-4757-B410-B4EDA5767EA8}"/>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D78BBAC-E2BD-4AB5-92CD-C148476D7ACE}"/>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7BC74AB-7B81-4700-908A-A131B74F6C5E}"/>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B4E1164-8BDE-4E06-8358-F3C9EF68119A}"/>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1302281-069F-4E7C-8E4D-8561913E2A39}"/>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B566298-CE23-4A22-B3AE-67C27F2CB1E8}"/>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0D6FBE8-8910-430F-9718-ACB3BC9A1ECC}"/>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5BF1260-317F-4F1B-AD22-0B4B06B5DE8F}"/>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8D47D61-B136-43EA-88CE-4423AC2AD0CE}"/>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A6E4B1B-A3F1-445A-9FBD-3CFFFE3765FF}"/>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F3EB1CD-D142-4400-9489-01E91B94313D}"/>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1E47289-859A-4328-A788-065FEA273195}"/>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AA4D325-B827-4EB8-9BEE-AB698CF56F3E}"/>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618B18-9ED1-45D6-AB4A-E63D62377FB5}"/>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0690F62-FB14-409C-8B60-DDD345FEB97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81001B5-0E80-445F-B9C0-7C044C497B0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EAB667F-70A2-4B69-A2B9-096D9812689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443B80B-D755-47B4-BB71-80205AFCB03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C8F9E7D-8A04-407D-91DA-3DB4F04B854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D7A9996-C47C-4C35-AB23-7E66D6C53BFF}"/>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F30E3A3-EC3F-4113-8384-B82150E068C9}"/>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C92657F-2588-4225-A2AF-FA03251E44FD}"/>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566F6B0-4633-49ED-AB2F-3C883B394ED5}"/>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5F73FE3-E645-49A4-A3B3-3973FA87B1B2}"/>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FE026D1-B905-403E-AD6C-B274461B86FD}"/>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2C50C5C-0A6B-4F8B-A330-77F1729E0EF4}"/>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4E61669-3B41-4D3A-AECB-AFE9EED9EA19}"/>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BCC764D-94B5-44C4-892F-6FEEF88C131D}"/>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A9BFC4C-BF73-45D1-A2A4-03BB89C4A64F}"/>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FD650AC-73B0-49B6-8C28-ABDAA79FB9D6}"/>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5498B65-D335-4D51-B808-AD27D41D557C}"/>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7AFE2DF-C292-4111-8B11-80C1C111FDDE}"/>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類似団体平均より高くなっている。これは、所有する町道が多く、長寿命化対策が遅れているため、道路の減価償却率が類似団体に比べ大幅に高くなっていることが主な要因である。</a:t>
          </a:r>
        </a:p>
        <a:p>
          <a:r>
            <a:rPr kumimoji="1" lang="ja-JP" altLang="en-US" sz="1000">
              <a:latin typeface="ＭＳ Ｐゴシック" panose="020B0600070205080204" pitchFamily="50" charset="-128"/>
              <a:ea typeface="ＭＳ Ｐゴシック" panose="020B0600070205080204" pitchFamily="50" charset="-128"/>
            </a:rPr>
            <a:t>　この他、町が所有する施設は、令和２年度時点で築３０年以上を経過した施設が４０％を超えており、老朽化が進む見通しである。</a:t>
          </a:r>
        </a:p>
        <a:p>
          <a:r>
            <a:rPr kumimoji="1" lang="ja-JP" altLang="en-US" sz="1000">
              <a:latin typeface="ＭＳ Ｐゴシック" panose="020B0600070205080204" pitchFamily="50" charset="-128"/>
              <a:ea typeface="ＭＳ Ｐゴシック" panose="020B0600070205080204" pitchFamily="50" charset="-128"/>
            </a:rPr>
            <a:t>　今後の長寿命化対策として、「美郷町公共施設等総合管理計画」及び「美郷町公共施設等最適化実施計画」に基づいた個別施設計画を令和元年度に策定している。本計画に基づき、計画的な維持管理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874BBCE-9C9E-40B0-8E93-EDF400B1B7E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26E6518-450B-476C-9B2A-B88946DF72DE}"/>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A940D76-5DCB-4854-8AF9-90B3F56B4135}"/>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7AC17FE1-EE84-43CB-B9C7-4AFB9326AE9C}"/>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5563D0E8-CF5A-49BD-A2AA-7236726D0E58}"/>
            </a:ext>
          </a:extLst>
        </xdr:cNvPr>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69EEAC73-D5C5-471D-8F23-57C6C51D8EB6}"/>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F7B8CC80-3791-43E2-BA38-F273CAAFB1ED}"/>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DFEBEC7B-C26F-4A69-9E0F-6C62CA30D92F}"/>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F7BB8850-E372-4342-8849-D051AE183C0C}"/>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882B843F-67F3-4A41-A63B-8F27A073376B}"/>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211A3872-EFBB-4C60-9ACD-06FC882969FA}"/>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A090B697-D16E-4E29-8ECF-97589FB4C6ED}"/>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A7BD79E1-2001-4473-96D6-CE5D8ECD29D1}"/>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93FCB64-3DB6-481A-B463-4ABDF56BB313}"/>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6469B3C0-A791-4F3D-B22E-BD8E6DB727F2}"/>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B1D3824-4ADE-444D-A188-A34E232CF1E9}"/>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75" name="直線コネクタ 74">
          <a:extLst>
            <a:ext uri="{FF2B5EF4-FFF2-40B4-BE49-F238E27FC236}">
              <a16:creationId xmlns:a16="http://schemas.microsoft.com/office/drawing/2014/main" id="{2877CECC-7E66-4B44-8DEA-24675C9D940B}"/>
            </a:ext>
          </a:extLst>
        </xdr:cNvPr>
        <xdr:cNvCxnSpPr/>
      </xdr:nvCxnSpPr>
      <xdr:spPr>
        <a:xfrm flipV="1">
          <a:off x="4074795" y="5363210"/>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6" name="有形固定資産減価償却率最小値テキスト">
          <a:extLst>
            <a:ext uri="{FF2B5EF4-FFF2-40B4-BE49-F238E27FC236}">
              <a16:creationId xmlns:a16="http://schemas.microsoft.com/office/drawing/2014/main" id="{7864EE8E-87CB-435C-96BB-8CA032AB07A6}"/>
            </a:ext>
          </a:extLst>
        </xdr:cNvPr>
        <xdr:cNvSpPr txBox="1"/>
      </xdr:nvSpPr>
      <xdr:spPr>
        <a:xfrm>
          <a:off x="41275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7" name="直線コネクタ 76">
          <a:extLst>
            <a:ext uri="{FF2B5EF4-FFF2-40B4-BE49-F238E27FC236}">
              <a16:creationId xmlns:a16="http://schemas.microsoft.com/office/drawing/2014/main" id="{7CC821A0-2B89-42A1-9E02-3B67A76A55DC}"/>
            </a:ext>
          </a:extLst>
        </xdr:cNvPr>
        <xdr:cNvCxnSpPr/>
      </xdr:nvCxnSpPr>
      <xdr:spPr>
        <a:xfrm>
          <a:off x="3987800" y="67881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08B43539-F41C-41E9-8832-DF576D3657AB}"/>
            </a:ext>
          </a:extLst>
        </xdr:cNvPr>
        <xdr:cNvSpPr txBox="1"/>
      </xdr:nvSpPr>
      <xdr:spPr>
        <a:xfrm>
          <a:off x="41275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4C576AD1-EB51-453B-AB88-D23C20092924}"/>
            </a:ext>
          </a:extLst>
        </xdr:cNvPr>
        <xdr:cNvCxnSpPr/>
      </xdr:nvCxnSpPr>
      <xdr:spPr>
        <a:xfrm>
          <a:off x="3987800" y="53632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80" name="有形固定資産減価償却率平均値テキスト">
          <a:extLst>
            <a:ext uri="{FF2B5EF4-FFF2-40B4-BE49-F238E27FC236}">
              <a16:creationId xmlns:a16="http://schemas.microsoft.com/office/drawing/2014/main" id="{392A34B9-87DC-4C2E-A7AD-AEE15E08357C}"/>
            </a:ext>
          </a:extLst>
        </xdr:cNvPr>
        <xdr:cNvSpPr txBox="1"/>
      </xdr:nvSpPr>
      <xdr:spPr>
        <a:xfrm>
          <a:off x="4127500" y="5987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フローチャート: 判断 80">
          <a:extLst>
            <a:ext uri="{FF2B5EF4-FFF2-40B4-BE49-F238E27FC236}">
              <a16:creationId xmlns:a16="http://schemas.microsoft.com/office/drawing/2014/main" id="{0D616652-0F5B-4C73-85F9-58E5E1812AAB}"/>
            </a:ext>
          </a:extLst>
        </xdr:cNvPr>
        <xdr:cNvSpPr/>
      </xdr:nvSpPr>
      <xdr:spPr>
        <a:xfrm>
          <a:off x="4025900" y="6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82" name="フローチャート: 判断 81">
          <a:extLst>
            <a:ext uri="{FF2B5EF4-FFF2-40B4-BE49-F238E27FC236}">
              <a16:creationId xmlns:a16="http://schemas.microsoft.com/office/drawing/2014/main" id="{E1D19F40-547D-4815-937E-BE2FF0DDA297}"/>
            </a:ext>
          </a:extLst>
        </xdr:cNvPr>
        <xdr:cNvSpPr/>
      </xdr:nvSpPr>
      <xdr:spPr>
        <a:xfrm>
          <a:off x="3429000" y="61652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3" name="フローチャート: 判断 82">
          <a:extLst>
            <a:ext uri="{FF2B5EF4-FFF2-40B4-BE49-F238E27FC236}">
              <a16:creationId xmlns:a16="http://schemas.microsoft.com/office/drawing/2014/main" id="{607E098E-8C3F-4A0F-85A3-CD3405EE0A68}"/>
            </a:ext>
          </a:extLst>
        </xdr:cNvPr>
        <xdr:cNvSpPr/>
      </xdr:nvSpPr>
      <xdr:spPr>
        <a:xfrm>
          <a:off x="2781300" y="60284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84" name="フローチャート: 判断 83">
          <a:extLst>
            <a:ext uri="{FF2B5EF4-FFF2-40B4-BE49-F238E27FC236}">
              <a16:creationId xmlns:a16="http://schemas.microsoft.com/office/drawing/2014/main" id="{A97D4FC4-15E4-4FC9-8BD9-18D49691805A}"/>
            </a:ext>
          </a:extLst>
        </xdr:cNvPr>
        <xdr:cNvSpPr/>
      </xdr:nvSpPr>
      <xdr:spPr>
        <a:xfrm>
          <a:off x="2133600" y="59888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85" name="フローチャート: 判断 84">
          <a:extLst>
            <a:ext uri="{FF2B5EF4-FFF2-40B4-BE49-F238E27FC236}">
              <a16:creationId xmlns:a16="http://schemas.microsoft.com/office/drawing/2014/main" id="{BDA4CCC2-33EE-4FDB-B18E-5471713FA14D}"/>
            </a:ext>
          </a:extLst>
        </xdr:cNvPr>
        <xdr:cNvSpPr/>
      </xdr:nvSpPr>
      <xdr:spPr>
        <a:xfrm>
          <a:off x="1485900" y="59097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7176BC6-DD62-48D4-8BF1-DBA755B22AE6}"/>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670701A-CF81-4341-9F19-438273432DCF}"/>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49521C6-277D-4566-9C8E-B63DCD8DFA1E}"/>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CE872F4-B5EE-4F50-9049-CDA122E3E068}"/>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C4C5F24-9225-4272-801F-92DBFB738C51}"/>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28575</xdr:rowOff>
    </xdr:from>
    <xdr:to>
      <xdr:col>23</xdr:col>
      <xdr:colOff>136525</xdr:colOff>
      <xdr:row>34</xdr:row>
      <xdr:rowOff>130175</xdr:rowOff>
    </xdr:to>
    <xdr:sp macro="" textlink="">
      <xdr:nvSpPr>
        <xdr:cNvPr id="91" name="楕円 90">
          <a:extLst>
            <a:ext uri="{FF2B5EF4-FFF2-40B4-BE49-F238E27FC236}">
              <a16:creationId xmlns:a16="http://schemas.microsoft.com/office/drawing/2014/main" id="{ED50AFC5-EAB2-4A15-8E2C-4BCEE43369E1}"/>
            </a:ext>
          </a:extLst>
        </xdr:cNvPr>
        <xdr:cNvSpPr/>
      </xdr:nvSpPr>
      <xdr:spPr>
        <a:xfrm>
          <a:off x="40259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114952</xdr:rowOff>
    </xdr:from>
    <xdr:ext cx="405111" cy="259045"/>
    <xdr:sp macro="" textlink="">
      <xdr:nvSpPr>
        <xdr:cNvPr id="92" name="有形固定資産減価償却率該当値テキスト">
          <a:extLst>
            <a:ext uri="{FF2B5EF4-FFF2-40B4-BE49-F238E27FC236}">
              <a16:creationId xmlns:a16="http://schemas.microsoft.com/office/drawing/2014/main" id="{9FA95DA8-1A60-4639-806B-3FBA50F0FA10}"/>
            </a:ext>
          </a:extLst>
        </xdr:cNvPr>
        <xdr:cNvSpPr txBox="1"/>
      </xdr:nvSpPr>
      <xdr:spPr>
        <a:xfrm>
          <a:off x="4127500"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6985</xdr:rowOff>
    </xdr:from>
    <xdr:to>
      <xdr:col>19</xdr:col>
      <xdr:colOff>187325</xdr:colOff>
      <xdr:row>34</xdr:row>
      <xdr:rowOff>108585</xdr:rowOff>
    </xdr:to>
    <xdr:sp macro="" textlink="">
      <xdr:nvSpPr>
        <xdr:cNvPr id="93" name="楕円 92">
          <a:extLst>
            <a:ext uri="{FF2B5EF4-FFF2-40B4-BE49-F238E27FC236}">
              <a16:creationId xmlns:a16="http://schemas.microsoft.com/office/drawing/2014/main" id="{885986C9-2CCF-41F2-8DE7-9EAADD6C254D}"/>
            </a:ext>
          </a:extLst>
        </xdr:cNvPr>
        <xdr:cNvSpPr/>
      </xdr:nvSpPr>
      <xdr:spPr>
        <a:xfrm>
          <a:off x="3429000" y="66078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57785</xdr:rowOff>
    </xdr:from>
    <xdr:to>
      <xdr:col>23</xdr:col>
      <xdr:colOff>85725</xdr:colOff>
      <xdr:row>34</xdr:row>
      <xdr:rowOff>79375</xdr:rowOff>
    </xdr:to>
    <xdr:cxnSp macro="">
      <xdr:nvCxnSpPr>
        <xdr:cNvPr id="94" name="直線コネクタ 93">
          <a:extLst>
            <a:ext uri="{FF2B5EF4-FFF2-40B4-BE49-F238E27FC236}">
              <a16:creationId xmlns:a16="http://schemas.microsoft.com/office/drawing/2014/main" id="{EB9C5F6C-85C9-4FA5-BEBC-F964D3E50B59}"/>
            </a:ext>
          </a:extLst>
        </xdr:cNvPr>
        <xdr:cNvCxnSpPr/>
      </xdr:nvCxnSpPr>
      <xdr:spPr>
        <a:xfrm>
          <a:off x="3479800" y="6658610"/>
          <a:ext cx="5969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156845</xdr:rowOff>
    </xdr:from>
    <xdr:to>
      <xdr:col>15</xdr:col>
      <xdr:colOff>187325</xdr:colOff>
      <xdr:row>34</xdr:row>
      <xdr:rowOff>86995</xdr:rowOff>
    </xdr:to>
    <xdr:sp macro="" textlink="">
      <xdr:nvSpPr>
        <xdr:cNvPr id="95" name="楕円 94">
          <a:extLst>
            <a:ext uri="{FF2B5EF4-FFF2-40B4-BE49-F238E27FC236}">
              <a16:creationId xmlns:a16="http://schemas.microsoft.com/office/drawing/2014/main" id="{CEAD388E-7104-4F25-B55D-673D431D8661}"/>
            </a:ext>
          </a:extLst>
        </xdr:cNvPr>
        <xdr:cNvSpPr/>
      </xdr:nvSpPr>
      <xdr:spPr>
        <a:xfrm>
          <a:off x="2781300" y="658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36195</xdr:rowOff>
    </xdr:from>
    <xdr:to>
      <xdr:col>19</xdr:col>
      <xdr:colOff>136525</xdr:colOff>
      <xdr:row>34</xdr:row>
      <xdr:rowOff>57785</xdr:rowOff>
    </xdr:to>
    <xdr:cxnSp macro="">
      <xdr:nvCxnSpPr>
        <xdr:cNvPr id="96" name="直線コネクタ 95">
          <a:extLst>
            <a:ext uri="{FF2B5EF4-FFF2-40B4-BE49-F238E27FC236}">
              <a16:creationId xmlns:a16="http://schemas.microsoft.com/office/drawing/2014/main" id="{4506385C-E209-490C-9F64-C89AE6F6E6AD}"/>
            </a:ext>
          </a:extLst>
        </xdr:cNvPr>
        <xdr:cNvCxnSpPr/>
      </xdr:nvCxnSpPr>
      <xdr:spPr>
        <a:xfrm>
          <a:off x="2832100" y="6637020"/>
          <a:ext cx="6477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149648</xdr:rowOff>
    </xdr:from>
    <xdr:to>
      <xdr:col>11</xdr:col>
      <xdr:colOff>187325</xdr:colOff>
      <xdr:row>34</xdr:row>
      <xdr:rowOff>79798</xdr:rowOff>
    </xdr:to>
    <xdr:sp macro="" textlink="">
      <xdr:nvSpPr>
        <xdr:cNvPr id="97" name="楕円 96">
          <a:extLst>
            <a:ext uri="{FF2B5EF4-FFF2-40B4-BE49-F238E27FC236}">
              <a16:creationId xmlns:a16="http://schemas.microsoft.com/office/drawing/2014/main" id="{3E817CF2-5EE4-4080-A46D-176D59FFB3CC}"/>
            </a:ext>
          </a:extLst>
        </xdr:cNvPr>
        <xdr:cNvSpPr/>
      </xdr:nvSpPr>
      <xdr:spPr>
        <a:xfrm>
          <a:off x="2133600" y="65790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28998</xdr:rowOff>
    </xdr:from>
    <xdr:to>
      <xdr:col>15</xdr:col>
      <xdr:colOff>136525</xdr:colOff>
      <xdr:row>34</xdr:row>
      <xdr:rowOff>36195</xdr:rowOff>
    </xdr:to>
    <xdr:cxnSp macro="">
      <xdr:nvCxnSpPr>
        <xdr:cNvPr id="98" name="直線コネクタ 97">
          <a:extLst>
            <a:ext uri="{FF2B5EF4-FFF2-40B4-BE49-F238E27FC236}">
              <a16:creationId xmlns:a16="http://schemas.microsoft.com/office/drawing/2014/main" id="{F2B3A058-92D0-4ECB-9386-20357B8E42C5}"/>
            </a:ext>
          </a:extLst>
        </xdr:cNvPr>
        <xdr:cNvCxnSpPr/>
      </xdr:nvCxnSpPr>
      <xdr:spPr>
        <a:xfrm>
          <a:off x="2184400" y="6629823"/>
          <a:ext cx="6477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131656</xdr:rowOff>
    </xdr:from>
    <xdr:to>
      <xdr:col>7</xdr:col>
      <xdr:colOff>187325</xdr:colOff>
      <xdr:row>34</xdr:row>
      <xdr:rowOff>61806</xdr:rowOff>
    </xdr:to>
    <xdr:sp macro="" textlink="">
      <xdr:nvSpPr>
        <xdr:cNvPr id="99" name="楕円 98">
          <a:extLst>
            <a:ext uri="{FF2B5EF4-FFF2-40B4-BE49-F238E27FC236}">
              <a16:creationId xmlns:a16="http://schemas.microsoft.com/office/drawing/2014/main" id="{5192FD46-D573-4907-865B-AF11B424A35E}"/>
            </a:ext>
          </a:extLst>
        </xdr:cNvPr>
        <xdr:cNvSpPr/>
      </xdr:nvSpPr>
      <xdr:spPr>
        <a:xfrm>
          <a:off x="1485900" y="65610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11006</xdr:rowOff>
    </xdr:from>
    <xdr:to>
      <xdr:col>11</xdr:col>
      <xdr:colOff>136525</xdr:colOff>
      <xdr:row>34</xdr:row>
      <xdr:rowOff>28998</xdr:rowOff>
    </xdr:to>
    <xdr:cxnSp macro="">
      <xdr:nvCxnSpPr>
        <xdr:cNvPr id="100" name="直線コネクタ 99">
          <a:extLst>
            <a:ext uri="{FF2B5EF4-FFF2-40B4-BE49-F238E27FC236}">
              <a16:creationId xmlns:a16="http://schemas.microsoft.com/office/drawing/2014/main" id="{12674F50-6020-40A8-8B1F-6189DD4C2742}"/>
            </a:ext>
          </a:extLst>
        </xdr:cNvPr>
        <xdr:cNvCxnSpPr/>
      </xdr:nvCxnSpPr>
      <xdr:spPr>
        <a:xfrm>
          <a:off x="1536700" y="6611831"/>
          <a:ext cx="6477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101" name="n_1aveValue有形固定資産減価償却率">
          <a:extLst>
            <a:ext uri="{FF2B5EF4-FFF2-40B4-BE49-F238E27FC236}">
              <a16:creationId xmlns:a16="http://schemas.microsoft.com/office/drawing/2014/main" id="{131A017A-1883-4E87-9B4B-88691F57EEBE}"/>
            </a:ext>
          </a:extLst>
        </xdr:cNvPr>
        <xdr:cNvSpPr txBox="1"/>
      </xdr:nvSpPr>
      <xdr:spPr>
        <a:xfrm>
          <a:off x="3293119"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60130</xdr:rowOff>
    </xdr:from>
    <xdr:ext cx="405111" cy="259045"/>
    <xdr:sp macro="" textlink="">
      <xdr:nvSpPr>
        <xdr:cNvPr id="102" name="n_2aveValue有形固定資産減価償却率">
          <a:extLst>
            <a:ext uri="{FF2B5EF4-FFF2-40B4-BE49-F238E27FC236}">
              <a16:creationId xmlns:a16="http://schemas.microsoft.com/office/drawing/2014/main" id="{7D301FA1-6953-49C6-83FE-C4ED6DC7E262}"/>
            </a:ext>
          </a:extLst>
        </xdr:cNvPr>
        <xdr:cNvSpPr txBox="1"/>
      </xdr:nvSpPr>
      <xdr:spPr>
        <a:xfrm>
          <a:off x="2658119"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20549</xdr:rowOff>
    </xdr:from>
    <xdr:ext cx="405111" cy="259045"/>
    <xdr:sp macro="" textlink="">
      <xdr:nvSpPr>
        <xdr:cNvPr id="103" name="n_3aveValue有形固定資産減価償却率">
          <a:extLst>
            <a:ext uri="{FF2B5EF4-FFF2-40B4-BE49-F238E27FC236}">
              <a16:creationId xmlns:a16="http://schemas.microsoft.com/office/drawing/2014/main" id="{9F9409B1-6344-4AF1-A8B2-26946FE35C26}"/>
            </a:ext>
          </a:extLst>
        </xdr:cNvPr>
        <xdr:cNvSpPr txBox="1"/>
      </xdr:nvSpPr>
      <xdr:spPr>
        <a:xfrm>
          <a:off x="2010419"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112835</xdr:rowOff>
    </xdr:from>
    <xdr:ext cx="405111" cy="259045"/>
    <xdr:sp macro="" textlink="">
      <xdr:nvSpPr>
        <xdr:cNvPr id="104" name="n_4aveValue有形固定資産減価償却率">
          <a:extLst>
            <a:ext uri="{FF2B5EF4-FFF2-40B4-BE49-F238E27FC236}">
              <a16:creationId xmlns:a16="http://schemas.microsoft.com/office/drawing/2014/main" id="{7F7EE1B9-5585-4D8A-81E1-783893CF4910}"/>
            </a:ext>
          </a:extLst>
        </xdr:cNvPr>
        <xdr:cNvSpPr txBox="1"/>
      </xdr:nvSpPr>
      <xdr:spPr>
        <a:xfrm>
          <a:off x="1362719"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99712</xdr:rowOff>
    </xdr:from>
    <xdr:ext cx="405111" cy="259045"/>
    <xdr:sp macro="" textlink="">
      <xdr:nvSpPr>
        <xdr:cNvPr id="105" name="n_1mainValue有形固定資産減価償却率">
          <a:extLst>
            <a:ext uri="{FF2B5EF4-FFF2-40B4-BE49-F238E27FC236}">
              <a16:creationId xmlns:a16="http://schemas.microsoft.com/office/drawing/2014/main" id="{FD809752-8F21-4C3D-9CA1-D6806C2C778F}"/>
            </a:ext>
          </a:extLst>
        </xdr:cNvPr>
        <xdr:cNvSpPr txBox="1"/>
      </xdr:nvSpPr>
      <xdr:spPr>
        <a:xfrm>
          <a:off x="3293119" y="670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78122</xdr:rowOff>
    </xdr:from>
    <xdr:ext cx="405111" cy="259045"/>
    <xdr:sp macro="" textlink="">
      <xdr:nvSpPr>
        <xdr:cNvPr id="106" name="n_2mainValue有形固定資産減価償却率">
          <a:extLst>
            <a:ext uri="{FF2B5EF4-FFF2-40B4-BE49-F238E27FC236}">
              <a16:creationId xmlns:a16="http://schemas.microsoft.com/office/drawing/2014/main" id="{486DA2B6-ACA2-415A-ACD4-4EA9CF7B7614}"/>
            </a:ext>
          </a:extLst>
        </xdr:cNvPr>
        <xdr:cNvSpPr txBox="1"/>
      </xdr:nvSpPr>
      <xdr:spPr>
        <a:xfrm>
          <a:off x="2658119"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70925</xdr:rowOff>
    </xdr:from>
    <xdr:ext cx="405111" cy="259045"/>
    <xdr:sp macro="" textlink="">
      <xdr:nvSpPr>
        <xdr:cNvPr id="107" name="n_3mainValue有形固定資産減価償却率">
          <a:extLst>
            <a:ext uri="{FF2B5EF4-FFF2-40B4-BE49-F238E27FC236}">
              <a16:creationId xmlns:a16="http://schemas.microsoft.com/office/drawing/2014/main" id="{72868421-BCD9-4F62-8CC9-7D0C32599682}"/>
            </a:ext>
          </a:extLst>
        </xdr:cNvPr>
        <xdr:cNvSpPr txBox="1"/>
      </xdr:nvSpPr>
      <xdr:spPr>
        <a:xfrm>
          <a:off x="2010419"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52933</xdr:rowOff>
    </xdr:from>
    <xdr:ext cx="405111" cy="259045"/>
    <xdr:sp macro="" textlink="">
      <xdr:nvSpPr>
        <xdr:cNvPr id="108" name="n_4mainValue有形固定資産減価償却率">
          <a:extLst>
            <a:ext uri="{FF2B5EF4-FFF2-40B4-BE49-F238E27FC236}">
              <a16:creationId xmlns:a16="http://schemas.microsoft.com/office/drawing/2014/main" id="{649E402B-41FA-468D-B81F-51F66CFB3F7A}"/>
            </a:ext>
          </a:extLst>
        </xdr:cNvPr>
        <xdr:cNvSpPr txBox="1"/>
      </xdr:nvSpPr>
      <xdr:spPr>
        <a:xfrm>
          <a:off x="1362719" y="6653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9A5733FE-8788-4FB3-AC26-CA410AE2CAAB}"/>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2FA1DA3-5D37-4D15-A7CB-86A1903D74DB}"/>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B5A96776-16A2-4AC4-B2BB-D51AB12E16E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832CD9D2-C2D0-4B8B-8A61-B93ACDBD349E}"/>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73EA63F6-B7C3-420D-9603-9AC214D8496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25FEA11-ADB6-4224-AA1F-94F0FABCC5BA}"/>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513EBF4C-E71F-42E4-9DAF-0A7AC52B4798}"/>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D7FD003-1AF6-4BC5-8544-4BA5F19469C7}"/>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28A8929A-8C03-4E01-B517-2004B8FF5FB8}"/>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5FBC6CA4-B4DA-42D1-A0C9-B61E87FE9D99}"/>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B4F98BD-E9B8-484A-A5E5-45060C3964A8}"/>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B54BC31-67D9-40BB-ABA4-D459433362F7}"/>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84ECC56-C1F9-4D8A-A6C8-A7FF7A9E120C}"/>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より低くなっている。これは、地方債の繰上償還による地方債残高の減少や財政調整基金などの積立による充当可能基金の増加、「第３次美郷町定員適正化計画」等に基づき、職員数や人件費を削減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今後も、同様の取組を継続し、財政の健全化に努める。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7DBC396-87B9-41CB-9F4C-3E654AA1B69C}"/>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D4FD859C-AFA5-4E99-B410-E0E5263422E2}"/>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4" name="テキスト ボックス 123">
          <a:extLst>
            <a:ext uri="{FF2B5EF4-FFF2-40B4-BE49-F238E27FC236}">
              <a16:creationId xmlns:a16="http://schemas.microsoft.com/office/drawing/2014/main" id="{0A006ADC-199A-4B56-8B4C-F96D7C06170F}"/>
            </a:ext>
          </a:extLst>
        </xdr:cNvPr>
        <xdr:cNvSpPr txBox="1"/>
      </xdr:nvSpPr>
      <xdr:spPr>
        <a:xfrm>
          <a:off x="92286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C5BD3E94-D262-474C-8640-53F470344751}"/>
            </a:ext>
          </a:extLst>
        </xdr:cNvPr>
        <xdr:cNvCxnSpPr/>
      </xdr:nvCxnSpPr>
      <xdr:spPr>
        <a:xfrm>
          <a:off x="9645650" y="66802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a:extLst>
            <a:ext uri="{FF2B5EF4-FFF2-40B4-BE49-F238E27FC236}">
              <a16:creationId xmlns:a16="http://schemas.microsoft.com/office/drawing/2014/main" id="{16B7908E-C0F5-46A2-9FAD-9E84BCDA8D00}"/>
            </a:ext>
          </a:extLst>
        </xdr:cNvPr>
        <xdr:cNvSpPr txBox="1"/>
      </xdr:nvSpPr>
      <xdr:spPr>
        <a:xfrm>
          <a:off x="92286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154323B1-EB84-4145-A1E3-8FD428C68DE1}"/>
            </a:ext>
          </a:extLst>
        </xdr:cNvPr>
        <xdr:cNvCxnSpPr/>
      </xdr:nvCxnSpPr>
      <xdr:spPr>
        <a:xfrm>
          <a:off x="9645650" y="62484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33A60B56-D637-44B2-AD6C-6AD14C6E2F4A}"/>
            </a:ext>
          </a:extLst>
        </xdr:cNvPr>
        <xdr:cNvSpPr txBox="1"/>
      </xdr:nvSpPr>
      <xdr:spPr>
        <a:xfrm>
          <a:off x="92286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6DA1AFD9-8ED6-4581-808A-B98CC2B4E6AC}"/>
            </a:ext>
          </a:extLst>
        </xdr:cNvPr>
        <xdr:cNvCxnSpPr/>
      </xdr:nvCxnSpPr>
      <xdr:spPr>
        <a:xfrm>
          <a:off x="9645650" y="58166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51ABC951-10DF-48CC-BAD6-EA5EF225404A}"/>
            </a:ext>
          </a:extLst>
        </xdr:cNvPr>
        <xdr:cNvSpPr txBox="1"/>
      </xdr:nvSpPr>
      <xdr:spPr>
        <a:xfrm>
          <a:off x="92286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2E9E838B-1A62-43C9-9262-CEC614A6E321}"/>
            </a:ext>
          </a:extLst>
        </xdr:cNvPr>
        <xdr:cNvCxnSpPr/>
      </xdr:nvCxnSpPr>
      <xdr:spPr>
        <a:xfrm>
          <a:off x="9645650" y="53848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642FAE02-EB80-44E8-9454-0ED3830ACCA9}"/>
            </a:ext>
          </a:extLst>
        </xdr:cNvPr>
        <xdr:cNvSpPr txBox="1"/>
      </xdr:nvSpPr>
      <xdr:spPr>
        <a:xfrm>
          <a:off x="93312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5AAABE8-6ADC-41C3-8C4F-A6177DE94CE4}"/>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4DEEC045-D97A-4394-902F-401A98F6F209}"/>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5" name="直線コネクタ 134">
          <a:extLst>
            <a:ext uri="{FF2B5EF4-FFF2-40B4-BE49-F238E27FC236}">
              <a16:creationId xmlns:a16="http://schemas.microsoft.com/office/drawing/2014/main" id="{C6986305-2AB2-403E-B9CF-9CCDCD301F10}"/>
            </a:ext>
          </a:extLst>
        </xdr:cNvPr>
        <xdr:cNvCxnSpPr/>
      </xdr:nvCxnSpPr>
      <xdr:spPr>
        <a:xfrm flipV="1">
          <a:off x="12593320" y="5384800"/>
          <a:ext cx="1269" cy="1345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6" name="債務償還比率最小値テキスト">
          <a:extLst>
            <a:ext uri="{FF2B5EF4-FFF2-40B4-BE49-F238E27FC236}">
              <a16:creationId xmlns:a16="http://schemas.microsoft.com/office/drawing/2014/main" id="{B188C19D-865B-40C5-8702-110D1F7F7170}"/>
            </a:ext>
          </a:extLst>
        </xdr:cNvPr>
        <xdr:cNvSpPr txBox="1"/>
      </xdr:nvSpPr>
      <xdr:spPr>
        <a:xfrm>
          <a:off x="12646025" y="673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7" name="直線コネクタ 136">
          <a:extLst>
            <a:ext uri="{FF2B5EF4-FFF2-40B4-BE49-F238E27FC236}">
              <a16:creationId xmlns:a16="http://schemas.microsoft.com/office/drawing/2014/main" id="{76BF451B-A293-4C17-8FF3-3F0C53A55394}"/>
            </a:ext>
          </a:extLst>
        </xdr:cNvPr>
        <xdr:cNvCxnSpPr/>
      </xdr:nvCxnSpPr>
      <xdr:spPr>
        <a:xfrm>
          <a:off x="12534900" y="6730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3D5CF10-227B-4EF2-A68D-2205D2A7D7CB}"/>
            </a:ext>
          </a:extLst>
        </xdr:cNvPr>
        <xdr:cNvSpPr txBox="1"/>
      </xdr:nvSpPr>
      <xdr:spPr>
        <a:xfrm>
          <a:off x="12646025"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D3399FD3-DE08-4439-9126-96B513FF46E5}"/>
            </a:ext>
          </a:extLst>
        </xdr:cNvPr>
        <xdr:cNvCxnSpPr/>
      </xdr:nvCxnSpPr>
      <xdr:spPr>
        <a:xfrm>
          <a:off x="12534900" y="538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161472</xdr:rowOff>
    </xdr:from>
    <xdr:ext cx="469744" cy="259045"/>
    <xdr:sp macro="" textlink="">
      <xdr:nvSpPr>
        <xdr:cNvPr id="140" name="債務償還比率平均値テキスト">
          <a:extLst>
            <a:ext uri="{FF2B5EF4-FFF2-40B4-BE49-F238E27FC236}">
              <a16:creationId xmlns:a16="http://schemas.microsoft.com/office/drawing/2014/main" id="{1F89C1D8-ADAE-42A9-BA51-5F2C1BE9B44C}"/>
            </a:ext>
          </a:extLst>
        </xdr:cNvPr>
        <xdr:cNvSpPr txBox="1"/>
      </xdr:nvSpPr>
      <xdr:spPr>
        <a:xfrm>
          <a:off x="12646025" y="6076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41" name="フローチャート: 判断 140">
          <a:extLst>
            <a:ext uri="{FF2B5EF4-FFF2-40B4-BE49-F238E27FC236}">
              <a16:creationId xmlns:a16="http://schemas.microsoft.com/office/drawing/2014/main" id="{469F3C8A-2BDC-4A9A-AB23-91EEB3C66EBE}"/>
            </a:ext>
          </a:extLst>
        </xdr:cNvPr>
        <xdr:cNvSpPr/>
      </xdr:nvSpPr>
      <xdr:spPr>
        <a:xfrm>
          <a:off x="12573000" y="6098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42" name="フローチャート: 判断 141">
          <a:extLst>
            <a:ext uri="{FF2B5EF4-FFF2-40B4-BE49-F238E27FC236}">
              <a16:creationId xmlns:a16="http://schemas.microsoft.com/office/drawing/2014/main" id="{65331001-A7C3-4105-976A-EEC0349B7998}"/>
            </a:ext>
          </a:extLst>
        </xdr:cNvPr>
        <xdr:cNvSpPr/>
      </xdr:nvSpPr>
      <xdr:spPr>
        <a:xfrm>
          <a:off x="11947525"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155575</xdr:rowOff>
    </xdr:from>
    <xdr:to>
      <xdr:col>68</xdr:col>
      <xdr:colOff>123825</xdr:colOff>
      <xdr:row>33</xdr:row>
      <xdr:rowOff>85725</xdr:rowOff>
    </xdr:to>
    <xdr:sp macro="" textlink="">
      <xdr:nvSpPr>
        <xdr:cNvPr id="143" name="フローチャート: 判断 142">
          <a:extLst>
            <a:ext uri="{FF2B5EF4-FFF2-40B4-BE49-F238E27FC236}">
              <a16:creationId xmlns:a16="http://schemas.microsoft.com/office/drawing/2014/main" id="{129A19B8-254F-4B6C-8107-691E40B1B728}"/>
            </a:ext>
          </a:extLst>
        </xdr:cNvPr>
        <xdr:cNvSpPr/>
      </xdr:nvSpPr>
      <xdr:spPr>
        <a:xfrm>
          <a:off x="11299825"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149530</xdr:rowOff>
    </xdr:from>
    <xdr:to>
      <xdr:col>64</xdr:col>
      <xdr:colOff>123825</xdr:colOff>
      <xdr:row>33</xdr:row>
      <xdr:rowOff>79680</xdr:rowOff>
    </xdr:to>
    <xdr:sp macro="" textlink="">
      <xdr:nvSpPr>
        <xdr:cNvPr id="144" name="フローチャート: 判断 143">
          <a:extLst>
            <a:ext uri="{FF2B5EF4-FFF2-40B4-BE49-F238E27FC236}">
              <a16:creationId xmlns:a16="http://schemas.microsoft.com/office/drawing/2014/main" id="{BA4CB34E-29BC-42CF-A799-7DF28B45230A}"/>
            </a:ext>
          </a:extLst>
        </xdr:cNvPr>
        <xdr:cNvSpPr/>
      </xdr:nvSpPr>
      <xdr:spPr>
        <a:xfrm>
          <a:off x="10652125" y="64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4204</xdr:rowOff>
    </xdr:from>
    <xdr:to>
      <xdr:col>60</xdr:col>
      <xdr:colOff>123825</xdr:colOff>
      <xdr:row>33</xdr:row>
      <xdr:rowOff>105804</xdr:rowOff>
    </xdr:to>
    <xdr:sp macro="" textlink="">
      <xdr:nvSpPr>
        <xdr:cNvPr id="145" name="フローチャート: 判断 144">
          <a:extLst>
            <a:ext uri="{FF2B5EF4-FFF2-40B4-BE49-F238E27FC236}">
              <a16:creationId xmlns:a16="http://schemas.microsoft.com/office/drawing/2014/main" id="{51A26C48-9D89-42EA-AE26-98190581BFE3}"/>
            </a:ext>
          </a:extLst>
        </xdr:cNvPr>
        <xdr:cNvSpPr/>
      </xdr:nvSpPr>
      <xdr:spPr>
        <a:xfrm>
          <a:off x="10004425" y="643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92B92E7-198B-4572-AD04-A2A09F4C7DF9}"/>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5685AAC-F5D5-4F43-9E7A-951E7412F961}"/>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B5EE93FA-4FEA-4EBB-B971-F1D4D367FBA6}"/>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488FC7A6-A7D8-4E79-9DA8-42D7A8AA3BE2}"/>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2A9A29A-6577-4643-BE2F-3A5415E2C47D}"/>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61494</xdr:rowOff>
    </xdr:from>
    <xdr:to>
      <xdr:col>76</xdr:col>
      <xdr:colOff>73025</xdr:colOff>
      <xdr:row>30</xdr:row>
      <xdr:rowOff>163094</xdr:rowOff>
    </xdr:to>
    <xdr:sp macro="" textlink="">
      <xdr:nvSpPr>
        <xdr:cNvPr id="151" name="楕円 150">
          <a:extLst>
            <a:ext uri="{FF2B5EF4-FFF2-40B4-BE49-F238E27FC236}">
              <a16:creationId xmlns:a16="http://schemas.microsoft.com/office/drawing/2014/main" id="{4F645249-FA6F-4827-B40F-CFA24A295BB5}"/>
            </a:ext>
          </a:extLst>
        </xdr:cNvPr>
        <xdr:cNvSpPr/>
      </xdr:nvSpPr>
      <xdr:spPr>
        <a:xfrm>
          <a:off x="12573000" y="59765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84371</xdr:rowOff>
    </xdr:from>
    <xdr:ext cx="469744" cy="259045"/>
    <xdr:sp macro="" textlink="">
      <xdr:nvSpPr>
        <xdr:cNvPr id="152" name="債務償還比率該当値テキスト">
          <a:extLst>
            <a:ext uri="{FF2B5EF4-FFF2-40B4-BE49-F238E27FC236}">
              <a16:creationId xmlns:a16="http://schemas.microsoft.com/office/drawing/2014/main" id="{A04C1D39-5BD0-48BD-B795-CA9911FFD5C4}"/>
            </a:ext>
          </a:extLst>
        </xdr:cNvPr>
        <xdr:cNvSpPr txBox="1"/>
      </xdr:nvSpPr>
      <xdr:spPr>
        <a:xfrm>
          <a:off x="12646025" y="58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3607</xdr:rowOff>
    </xdr:from>
    <xdr:to>
      <xdr:col>72</xdr:col>
      <xdr:colOff>123825</xdr:colOff>
      <xdr:row>31</xdr:row>
      <xdr:rowOff>105207</xdr:rowOff>
    </xdr:to>
    <xdr:sp macro="" textlink="">
      <xdr:nvSpPr>
        <xdr:cNvPr id="153" name="楕円 152">
          <a:extLst>
            <a:ext uri="{FF2B5EF4-FFF2-40B4-BE49-F238E27FC236}">
              <a16:creationId xmlns:a16="http://schemas.microsoft.com/office/drawing/2014/main" id="{0F3A48ED-AF1C-4988-B1CC-5C12B3BA2CF4}"/>
            </a:ext>
          </a:extLst>
        </xdr:cNvPr>
        <xdr:cNvSpPr/>
      </xdr:nvSpPr>
      <xdr:spPr>
        <a:xfrm>
          <a:off x="11947525" y="60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112294</xdr:rowOff>
    </xdr:from>
    <xdr:to>
      <xdr:col>76</xdr:col>
      <xdr:colOff>22225</xdr:colOff>
      <xdr:row>31</xdr:row>
      <xdr:rowOff>54407</xdr:rowOff>
    </xdr:to>
    <xdr:cxnSp macro="">
      <xdr:nvCxnSpPr>
        <xdr:cNvPr id="154" name="直線コネクタ 153">
          <a:extLst>
            <a:ext uri="{FF2B5EF4-FFF2-40B4-BE49-F238E27FC236}">
              <a16:creationId xmlns:a16="http://schemas.microsoft.com/office/drawing/2014/main" id="{C95AD2BC-4156-4C0A-A2D7-8C3E93DF7F89}"/>
            </a:ext>
          </a:extLst>
        </xdr:cNvPr>
        <xdr:cNvCxnSpPr/>
      </xdr:nvCxnSpPr>
      <xdr:spPr>
        <a:xfrm flipV="1">
          <a:off x="11998325" y="6027319"/>
          <a:ext cx="596900" cy="1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161455</xdr:rowOff>
    </xdr:from>
    <xdr:to>
      <xdr:col>68</xdr:col>
      <xdr:colOff>123825</xdr:colOff>
      <xdr:row>31</xdr:row>
      <xdr:rowOff>91605</xdr:rowOff>
    </xdr:to>
    <xdr:sp macro="" textlink="">
      <xdr:nvSpPr>
        <xdr:cNvPr id="155" name="楕円 154">
          <a:extLst>
            <a:ext uri="{FF2B5EF4-FFF2-40B4-BE49-F238E27FC236}">
              <a16:creationId xmlns:a16="http://schemas.microsoft.com/office/drawing/2014/main" id="{B2277183-368B-4296-9DBA-5BBD95946AF9}"/>
            </a:ext>
          </a:extLst>
        </xdr:cNvPr>
        <xdr:cNvSpPr/>
      </xdr:nvSpPr>
      <xdr:spPr>
        <a:xfrm>
          <a:off x="11299825" y="60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40805</xdr:rowOff>
    </xdr:from>
    <xdr:to>
      <xdr:col>72</xdr:col>
      <xdr:colOff>73025</xdr:colOff>
      <xdr:row>31</xdr:row>
      <xdr:rowOff>54407</xdr:rowOff>
    </xdr:to>
    <xdr:cxnSp macro="">
      <xdr:nvCxnSpPr>
        <xdr:cNvPr id="156" name="直線コネクタ 155">
          <a:extLst>
            <a:ext uri="{FF2B5EF4-FFF2-40B4-BE49-F238E27FC236}">
              <a16:creationId xmlns:a16="http://schemas.microsoft.com/office/drawing/2014/main" id="{4FB4BCD1-5D58-430C-9384-20728829FE1C}"/>
            </a:ext>
          </a:extLst>
        </xdr:cNvPr>
        <xdr:cNvCxnSpPr/>
      </xdr:nvCxnSpPr>
      <xdr:spPr>
        <a:xfrm>
          <a:off x="11350625" y="6127280"/>
          <a:ext cx="6477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33401</xdr:rowOff>
    </xdr:from>
    <xdr:to>
      <xdr:col>64</xdr:col>
      <xdr:colOff>123825</xdr:colOff>
      <xdr:row>31</xdr:row>
      <xdr:rowOff>135001</xdr:rowOff>
    </xdr:to>
    <xdr:sp macro="" textlink="">
      <xdr:nvSpPr>
        <xdr:cNvPr id="157" name="楕円 156">
          <a:extLst>
            <a:ext uri="{FF2B5EF4-FFF2-40B4-BE49-F238E27FC236}">
              <a16:creationId xmlns:a16="http://schemas.microsoft.com/office/drawing/2014/main" id="{C6E83A8D-60C4-4DF0-BF5B-0376CAF31110}"/>
            </a:ext>
          </a:extLst>
        </xdr:cNvPr>
        <xdr:cNvSpPr/>
      </xdr:nvSpPr>
      <xdr:spPr>
        <a:xfrm>
          <a:off x="10652125"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40805</xdr:rowOff>
    </xdr:from>
    <xdr:to>
      <xdr:col>68</xdr:col>
      <xdr:colOff>73025</xdr:colOff>
      <xdr:row>31</xdr:row>
      <xdr:rowOff>84201</xdr:rowOff>
    </xdr:to>
    <xdr:cxnSp macro="">
      <xdr:nvCxnSpPr>
        <xdr:cNvPr id="158" name="直線コネクタ 157">
          <a:extLst>
            <a:ext uri="{FF2B5EF4-FFF2-40B4-BE49-F238E27FC236}">
              <a16:creationId xmlns:a16="http://schemas.microsoft.com/office/drawing/2014/main" id="{9A121ECF-ACB7-4A1D-86DA-E3B4DDF6D0A2}"/>
            </a:ext>
          </a:extLst>
        </xdr:cNvPr>
        <xdr:cNvCxnSpPr/>
      </xdr:nvCxnSpPr>
      <xdr:spPr>
        <a:xfrm flipV="1">
          <a:off x="10702925" y="6127280"/>
          <a:ext cx="6477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5766</xdr:rowOff>
    </xdr:from>
    <xdr:to>
      <xdr:col>60</xdr:col>
      <xdr:colOff>123825</xdr:colOff>
      <xdr:row>31</xdr:row>
      <xdr:rowOff>107366</xdr:rowOff>
    </xdr:to>
    <xdr:sp macro="" textlink="">
      <xdr:nvSpPr>
        <xdr:cNvPr id="159" name="楕円 158">
          <a:extLst>
            <a:ext uri="{FF2B5EF4-FFF2-40B4-BE49-F238E27FC236}">
              <a16:creationId xmlns:a16="http://schemas.microsoft.com/office/drawing/2014/main" id="{40016FD4-F780-4170-A50F-005A7FBBAE7C}"/>
            </a:ext>
          </a:extLst>
        </xdr:cNvPr>
        <xdr:cNvSpPr/>
      </xdr:nvSpPr>
      <xdr:spPr>
        <a:xfrm>
          <a:off x="10004425" y="60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56566</xdr:rowOff>
    </xdr:from>
    <xdr:to>
      <xdr:col>64</xdr:col>
      <xdr:colOff>73025</xdr:colOff>
      <xdr:row>31</xdr:row>
      <xdr:rowOff>84201</xdr:rowOff>
    </xdr:to>
    <xdr:cxnSp macro="">
      <xdr:nvCxnSpPr>
        <xdr:cNvPr id="160" name="直線コネクタ 159">
          <a:extLst>
            <a:ext uri="{FF2B5EF4-FFF2-40B4-BE49-F238E27FC236}">
              <a16:creationId xmlns:a16="http://schemas.microsoft.com/office/drawing/2014/main" id="{DA1CB2CF-51CA-4ADF-831A-FA7276A751BE}"/>
            </a:ext>
          </a:extLst>
        </xdr:cNvPr>
        <xdr:cNvCxnSpPr/>
      </xdr:nvCxnSpPr>
      <xdr:spPr>
        <a:xfrm>
          <a:off x="10055225" y="6143041"/>
          <a:ext cx="647700" cy="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61" name="n_1aveValue債務償還比率">
          <a:extLst>
            <a:ext uri="{FF2B5EF4-FFF2-40B4-BE49-F238E27FC236}">
              <a16:creationId xmlns:a16="http://schemas.microsoft.com/office/drawing/2014/main" id="{FA00F513-F483-4E72-A96F-49F25DAEAD00}"/>
            </a:ext>
          </a:extLst>
        </xdr:cNvPr>
        <xdr:cNvSpPr txBox="1"/>
      </xdr:nvSpPr>
      <xdr:spPr>
        <a:xfrm>
          <a:off x="117793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76852</xdr:rowOff>
    </xdr:from>
    <xdr:ext cx="469744" cy="259045"/>
    <xdr:sp macro="" textlink="">
      <xdr:nvSpPr>
        <xdr:cNvPr id="162" name="n_2aveValue債務償還比率">
          <a:extLst>
            <a:ext uri="{FF2B5EF4-FFF2-40B4-BE49-F238E27FC236}">
              <a16:creationId xmlns:a16="http://schemas.microsoft.com/office/drawing/2014/main" id="{11A7D0D2-CA01-45E1-89F7-2643F0139C80}"/>
            </a:ext>
          </a:extLst>
        </xdr:cNvPr>
        <xdr:cNvSpPr txBox="1"/>
      </xdr:nvSpPr>
      <xdr:spPr>
        <a:xfrm>
          <a:off x="111443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70807</xdr:rowOff>
    </xdr:from>
    <xdr:ext cx="469744" cy="259045"/>
    <xdr:sp macro="" textlink="">
      <xdr:nvSpPr>
        <xdr:cNvPr id="163" name="n_3aveValue債務償還比率">
          <a:extLst>
            <a:ext uri="{FF2B5EF4-FFF2-40B4-BE49-F238E27FC236}">
              <a16:creationId xmlns:a16="http://schemas.microsoft.com/office/drawing/2014/main" id="{E28D0D64-7677-4B58-BEF7-6A9B3C202E96}"/>
            </a:ext>
          </a:extLst>
        </xdr:cNvPr>
        <xdr:cNvSpPr txBox="1"/>
      </xdr:nvSpPr>
      <xdr:spPr>
        <a:xfrm>
          <a:off x="10496627" y="65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96931</xdr:rowOff>
    </xdr:from>
    <xdr:ext cx="469744" cy="259045"/>
    <xdr:sp macro="" textlink="">
      <xdr:nvSpPr>
        <xdr:cNvPr id="164" name="n_4aveValue債務償還比率">
          <a:extLst>
            <a:ext uri="{FF2B5EF4-FFF2-40B4-BE49-F238E27FC236}">
              <a16:creationId xmlns:a16="http://schemas.microsoft.com/office/drawing/2014/main" id="{9CF1BC6A-3532-4158-AC8E-E020E087A0F0}"/>
            </a:ext>
          </a:extLst>
        </xdr:cNvPr>
        <xdr:cNvSpPr txBox="1"/>
      </xdr:nvSpPr>
      <xdr:spPr>
        <a:xfrm>
          <a:off x="9848927" y="652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121734</xdr:rowOff>
    </xdr:from>
    <xdr:ext cx="469744" cy="259045"/>
    <xdr:sp macro="" textlink="">
      <xdr:nvSpPr>
        <xdr:cNvPr id="165" name="n_1mainValue債務償還比率">
          <a:extLst>
            <a:ext uri="{FF2B5EF4-FFF2-40B4-BE49-F238E27FC236}">
              <a16:creationId xmlns:a16="http://schemas.microsoft.com/office/drawing/2014/main" id="{BF4AF36D-84ED-442E-AE16-9B3DE6D12030}"/>
            </a:ext>
          </a:extLst>
        </xdr:cNvPr>
        <xdr:cNvSpPr txBox="1"/>
      </xdr:nvSpPr>
      <xdr:spPr>
        <a:xfrm>
          <a:off x="11779327" y="586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108132</xdr:rowOff>
    </xdr:from>
    <xdr:ext cx="469744" cy="259045"/>
    <xdr:sp macro="" textlink="">
      <xdr:nvSpPr>
        <xdr:cNvPr id="166" name="n_2mainValue債務償還比率">
          <a:extLst>
            <a:ext uri="{FF2B5EF4-FFF2-40B4-BE49-F238E27FC236}">
              <a16:creationId xmlns:a16="http://schemas.microsoft.com/office/drawing/2014/main" id="{DAB55E04-D19C-4042-BCDD-7A2FD2124B3C}"/>
            </a:ext>
          </a:extLst>
        </xdr:cNvPr>
        <xdr:cNvSpPr txBox="1"/>
      </xdr:nvSpPr>
      <xdr:spPr>
        <a:xfrm>
          <a:off x="11144327" y="585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151528</xdr:rowOff>
    </xdr:from>
    <xdr:ext cx="469744" cy="259045"/>
    <xdr:sp macro="" textlink="">
      <xdr:nvSpPr>
        <xdr:cNvPr id="167" name="n_3mainValue債務償還比率">
          <a:extLst>
            <a:ext uri="{FF2B5EF4-FFF2-40B4-BE49-F238E27FC236}">
              <a16:creationId xmlns:a16="http://schemas.microsoft.com/office/drawing/2014/main" id="{3288B8DF-87FB-49E1-90F3-779C06FE5C6A}"/>
            </a:ext>
          </a:extLst>
        </xdr:cNvPr>
        <xdr:cNvSpPr txBox="1"/>
      </xdr:nvSpPr>
      <xdr:spPr>
        <a:xfrm>
          <a:off x="10496627"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123893</xdr:rowOff>
    </xdr:from>
    <xdr:ext cx="469744" cy="259045"/>
    <xdr:sp macro="" textlink="">
      <xdr:nvSpPr>
        <xdr:cNvPr id="168" name="n_4mainValue債務償還比率">
          <a:extLst>
            <a:ext uri="{FF2B5EF4-FFF2-40B4-BE49-F238E27FC236}">
              <a16:creationId xmlns:a16="http://schemas.microsoft.com/office/drawing/2014/main" id="{124B4C7D-E437-47AD-9FFD-64FFF6B337F4}"/>
            </a:ext>
          </a:extLst>
        </xdr:cNvPr>
        <xdr:cNvSpPr txBox="1"/>
      </xdr:nvSpPr>
      <xdr:spPr>
        <a:xfrm>
          <a:off x="9848927" y="586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BEF5073-D272-4C16-AE86-05C16B328C31}"/>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8554F05A-2786-4717-875E-47406FAC0C4A}"/>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4AB5FB2-888D-41AF-84B7-4910A676F4E7}"/>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D3ECB1D-17F4-4DF4-A284-6CEBC624E28F}"/>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9AEAB7C0-8DAD-4D3E-875F-305D6D457D3C}"/>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A686866-CED6-48DE-BDE9-DA70A9425139}"/>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73103B-0BBA-40EB-8053-49EC26210FE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A48383-7E17-44FD-A86A-B34203D437F6}"/>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C375B2-C1D8-4778-A7E6-D1BD07778FC8}"/>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DE136A-DBBD-44AA-A9A0-D58ED615E89B}"/>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FAB5A5-6832-438B-8426-FC95BAF87A3A}"/>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F44CDB-EFD7-4188-BDCF-AF46E4A343CA}"/>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895AB1-8AED-4F6C-B46B-0E1C4AC90832}"/>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CD6737-AE0F-4C1B-A975-16D5E85F4786}"/>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125E9C-51A8-42A1-8860-D8075C6A698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A61675-2643-4348-A982-04A75FC4D2E8}"/>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18,549
18,494
168.32
13,883,814
13,292,315
526,089
8,284,185
8,961,472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1721C0-E9AA-4C5C-AEE4-02E52FBCBEC6}"/>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308A44-B440-4F69-B1B1-8F37D488DFA3}"/>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B4A1C9-9356-40B2-9E74-A822AFC58492}"/>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66E779-2765-4DB0-ADC5-74F5DEA1B9D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B33A26-5AB0-4277-940D-486BB5C3C7BC}"/>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29C454-6063-41E4-A3EE-3779E7AE950A}"/>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FC72C6-59A3-4A6D-9A0A-17191F175564}"/>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CB3D75-9FA3-45CF-95CB-EA8DEDFAE5CD}"/>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D9E852-ABAD-4F90-A9BE-499BE2072A2C}"/>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0645B0-0B70-453E-A4E1-BF1B5AFCC0D9}"/>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9FED56-39D6-4406-918C-DA918C7719F6}"/>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A3ADC7-EF96-4278-94EA-9638F7BCD008}"/>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828B37-98E9-49FD-8816-604189FFE10B}"/>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CFB0A5-D5FC-4171-B2EE-E8BC960AAA6C}"/>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F4C05E-7441-461D-9E66-59886AC54121}"/>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0D819A-7110-42E7-9C50-E656CBE367F1}"/>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A00CB7-7EFF-454B-ACC7-D56B98F5D223}"/>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D4624D-B235-4C78-8C4E-41BDEB6E7636}"/>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0F77CA-DFE9-48C9-AD2A-A253B8834626}"/>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B60AD77-D266-49ED-A90B-B76E963BD359}"/>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BAE702-78E1-4288-83D6-9584E24A808D}"/>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8BC922-9CFE-40DB-AF8D-15C933213D96}"/>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151A64-2C11-4842-8A7A-9AB114354DC9}"/>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B47DD4-59C0-437D-957E-E2A6B9970E56}"/>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05E62A-06CA-4FD8-908D-6A6C26FD9F4A}"/>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7AB7B3-2528-4960-BDE5-4EDC0AB358B3}"/>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3D9FF4-7810-4105-99C9-4A41D3AEFED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644F62-4381-4A38-A787-71EFFA5073ED}"/>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7EA7F3-CA70-49A6-BB1E-BE51432DD7D5}"/>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B3283A-1D79-4324-969F-201BBDF4CB95}"/>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148C5F4-C084-4B61-8063-6E1293202EAE}"/>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3D0EA2-F768-4A58-8709-011ACCC3F27B}"/>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E6CA7D2-D8F8-41E8-84D7-DEF1DC1A677D}"/>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D56DEAD-5D46-499C-80B4-A69DA9E05591}"/>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9846F83-F89D-4D18-8D5A-1B4F7807B455}"/>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74F9E2F-5854-43FE-9C0C-11104B53F42C}"/>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ED06A5F-D1FA-4A68-8C36-509ADE40F86B}"/>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1DFE14B-90E5-4F68-9445-48F886750244}"/>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6F47C7E-42C0-41ED-8634-0B50D5C3003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2624F6E-F27C-48DC-B7EF-9065978141F9}"/>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B44848C-7AAC-4F67-AC9F-D31E55662F0A}"/>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2949AAE-8AB7-41FE-BED7-8E190EC0B977}"/>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1A0D572-BD81-4264-98D0-30C6CFD899A1}"/>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7BC5E84-D004-47F8-984F-5CE956AED054}"/>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B99A4B4-C051-4564-B213-846673B4D9E7}"/>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F5F86715-16FE-43D4-B1EF-76277E634360}"/>
            </a:ext>
          </a:extLst>
        </xdr:cNvPr>
        <xdr:cNvCxnSpPr/>
      </xdr:nvCxnSpPr>
      <xdr:spPr>
        <a:xfrm flipV="1">
          <a:off x="39490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53EDF1BA-62D6-4BA4-931D-991927E09EF7}"/>
            </a:ext>
          </a:extLst>
        </xdr:cNvPr>
        <xdr:cNvSpPr txBox="1"/>
      </xdr:nvSpPr>
      <xdr:spPr>
        <a:xfrm>
          <a:off x="39878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C167A386-73EA-4378-A0D8-922340BA97D9}"/>
            </a:ext>
          </a:extLst>
        </xdr:cNvPr>
        <xdr:cNvCxnSpPr/>
      </xdr:nvCxnSpPr>
      <xdr:spPr>
        <a:xfrm>
          <a:off x="3889375" y="71837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3819B922-2A33-4BC5-9328-FA4828252410}"/>
            </a:ext>
          </a:extLst>
        </xdr:cNvPr>
        <xdr:cNvSpPr txBox="1"/>
      </xdr:nvSpPr>
      <xdr:spPr>
        <a:xfrm>
          <a:off x="39878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C12995F8-D10E-43A0-97C3-CB515EC07BAE}"/>
            </a:ext>
          </a:extLst>
        </xdr:cNvPr>
        <xdr:cNvCxnSpPr/>
      </xdr:nvCxnSpPr>
      <xdr:spPr>
        <a:xfrm>
          <a:off x="3889375" y="57969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E52FE875-0499-43EB-9D69-8EB9D7C8A01B}"/>
            </a:ext>
          </a:extLst>
        </xdr:cNvPr>
        <xdr:cNvSpPr txBox="1"/>
      </xdr:nvSpPr>
      <xdr:spPr>
        <a:xfrm>
          <a:off x="39878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24EE467-F626-404C-B08E-5E56ED48548F}"/>
            </a:ext>
          </a:extLst>
        </xdr:cNvPr>
        <xdr:cNvSpPr/>
      </xdr:nvSpPr>
      <xdr:spPr>
        <a:xfrm>
          <a:off x="38989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829F9629-3D87-493F-9C1E-17CA43F3B084}"/>
            </a:ext>
          </a:extLst>
        </xdr:cNvPr>
        <xdr:cNvSpPr/>
      </xdr:nvSpPr>
      <xdr:spPr>
        <a:xfrm>
          <a:off x="3203575" y="6559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a:extLst>
            <a:ext uri="{FF2B5EF4-FFF2-40B4-BE49-F238E27FC236}">
              <a16:creationId xmlns:a16="http://schemas.microsoft.com/office/drawing/2014/main" id="{7DC1EB06-C91F-4509-9E8D-202FB6572C3D}"/>
            </a:ext>
          </a:extLst>
        </xdr:cNvPr>
        <xdr:cNvSpPr/>
      </xdr:nvSpPr>
      <xdr:spPr>
        <a:xfrm>
          <a:off x="2428875"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a:extLst>
            <a:ext uri="{FF2B5EF4-FFF2-40B4-BE49-F238E27FC236}">
              <a16:creationId xmlns:a16="http://schemas.microsoft.com/office/drawing/2014/main" id="{789BFF3C-BAF8-41C2-9B1D-0ABF33B74B9D}"/>
            </a:ext>
          </a:extLst>
        </xdr:cNvPr>
        <xdr:cNvSpPr/>
      </xdr:nvSpPr>
      <xdr:spPr>
        <a:xfrm>
          <a:off x="16827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331F69C7-CA30-456A-87F8-8E90B51E8076}"/>
            </a:ext>
          </a:extLst>
        </xdr:cNvPr>
        <xdr:cNvSpPr/>
      </xdr:nvSpPr>
      <xdr:spPr>
        <a:xfrm>
          <a:off x="936625" y="63861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1AD0AD5-36E3-4A78-866C-A9250D6BB761}"/>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F9C113C-EF37-4762-B295-97AC78DEB5AB}"/>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25A466-97B5-4F47-95FC-BFAC9E073AA5}"/>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19FB4DD-1D26-4D58-A646-49217A587071}"/>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BD57ED-3276-483D-9E09-2A8F521B543C}"/>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103505</xdr:rowOff>
    </xdr:from>
    <xdr:to>
      <xdr:col>24</xdr:col>
      <xdr:colOff>114300</xdr:colOff>
      <xdr:row>42</xdr:row>
      <xdr:rowOff>33655</xdr:rowOff>
    </xdr:to>
    <xdr:sp macro="" textlink="">
      <xdr:nvSpPr>
        <xdr:cNvPr id="73" name="楕円 72">
          <a:extLst>
            <a:ext uri="{FF2B5EF4-FFF2-40B4-BE49-F238E27FC236}">
              <a16:creationId xmlns:a16="http://schemas.microsoft.com/office/drawing/2014/main" id="{3FAAEE18-1F04-4D58-BA6B-E2D22E50E59D}"/>
            </a:ext>
          </a:extLst>
        </xdr:cNvPr>
        <xdr:cNvSpPr/>
      </xdr:nvSpPr>
      <xdr:spPr>
        <a:xfrm>
          <a:off x="38989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18432</xdr:rowOff>
    </xdr:from>
    <xdr:ext cx="405111" cy="259045"/>
    <xdr:sp macro="" textlink="">
      <xdr:nvSpPr>
        <xdr:cNvPr id="74" name="【道路】&#10;有形固定資産減価償却率該当値テキスト">
          <a:extLst>
            <a:ext uri="{FF2B5EF4-FFF2-40B4-BE49-F238E27FC236}">
              <a16:creationId xmlns:a16="http://schemas.microsoft.com/office/drawing/2014/main" id="{5BE025E7-BA3C-434E-AA8F-A8C3C55CF069}"/>
            </a:ext>
          </a:extLst>
        </xdr:cNvPr>
        <xdr:cNvSpPr txBox="1"/>
      </xdr:nvSpPr>
      <xdr:spPr>
        <a:xfrm>
          <a:off x="3987800" y="704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133985</xdr:rowOff>
    </xdr:from>
    <xdr:to>
      <xdr:col>20</xdr:col>
      <xdr:colOff>38100</xdr:colOff>
      <xdr:row>42</xdr:row>
      <xdr:rowOff>64135</xdr:rowOff>
    </xdr:to>
    <xdr:sp macro="" textlink="">
      <xdr:nvSpPr>
        <xdr:cNvPr id="75" name="楕円 74">
          <a:extLst>
            <a:ext uri="{FF2B5EF4-FFF2-40B4-BE49-F238E27FC236}">
              <a16:creationId xmlns:a16="http://schemas.microsoft.com/office/drawing/2014/main" id="{A4C10D5D-4A94-4EF3-ABB8-65F34E4E9AD0}"/>
            </a:ext>
          </a:extLst>
        </xdr:cNvPr>
        <xdr:cNvSpPr/>
      </xdr:nvSpPr>
      <xdr:spPr>
        <a:xfrm>
          <a:off x="3203575" y="71634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154305</xdr:rowOff>
    </xdr:from>
    <xdr:to>
      <xdr:col>24</xdr:col>
      <xdr:colOff>63500</xdr:colOff>
      <xdr:row>42</xdr:row>
      <xdr:rowOff>13335</xdr:rowOff>
    </xdr:to>
    <xdr:cxnSp macro="">
      <xdr:nvCxnSpPr>
        <xdr:cNvPr id="76" name="直線コネクタ 75">
          <a:extLst>
            <a:ext uri="{FF2B5EF4-FFF2-40B4-BE49-F238E27FC236}">
              <a16:creationId xmlns:a16="http://schemas.microsoft.com/office/drawing/2014/main" id="{5330B16D-2102-461F-BE6F-A5141A2E6A8C}"/>
            </a:ext>
          </a:extLst>
        </xdr:cNvPr>
        <xdr:cNvCxnSpPr/>
      </xdr:nvCxnSpPr>
      <xdr:spPr>
        <a:xfrm flipV="1">
          <a:off x="3235325" y="7183755"/>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7" name="楕円 76">
          <a:extLst>
            <a:ext uri="{FF2B5EF4-FFF2-40B4-BE49-F238E27FC236}">
              <a16:creationId xmlns:a16="http://schemas.microsoft.com/office/drawing/2014/main" id="{4826AD22-4A24-47C4-A731-DE7582360341}"/>
            </a:ext>
          </a:extLst>
        </xdr:cNvPr>
        <xdr:cNvSpPr/>
      </xdr:nvSpPr>
      <xdr:spPr>
        <a:xfrm>
          <a:off x="2428875"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13335</xdr:rowOff>
    </xdr:to>
    <xdr:cxnSp macro="">
      <xdr:nvCxnSpPr>
        <xdr:cNvPr id="78" name="直線コネクタ 77">
          <a:extLst>
            <a:ext uri="{FF2B5EF4-FFF2-40B4-BE49-F238E27FC236}">
              <a16:creationId xmlns:a16="http://schemas.microsoft.com/office/drawing/2014/main" id="{EA62668E-3E3E-4CBF-9C32-546273F232B5}"/>
            </a:ext>
          </a:extLst>
        </xdr:cNvPr>
        <xdr:cNvCxnSpPr/>
      </xdr:nvCxnSpPr>
      <xdr:spPr>
        <a:xfrm>
          <a:off x="2479675" y="7208520"/>
          <a:ext cx="7556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122555</xdr:rowOff>
    </xdr:from>
    <xdr:to>
      <xdr:col>10</xdr:col>
      <xdr:colOff>165100</xdr:colOff>
      <xdr:row>42</xdr:row>
      <xdr:rowOff>52705</xdr:rowOff>
    </xdr:to>
    <xdr:sp macro="" textlink="">
      <xdr:nvSpPr>
        <xdr:cNvPr id="79" name="楕円 78">
          <a:extLst>
            <a:ext uri="{FF2B5EF4-FFF2-40B4-BE49-F238E27FC236}">
              <a16:creationId xmlns:a16="http://schemas.microsoft.com/office/drawing/2014/main" id="{8533B988-88B9-4D1A-AB8E-33441B14D236}"/>
            </a:ext>
          </a:extLst>
        </xdr:cNvPr>
        <xdr:cNvSpPr/>
      </xdr:nvSpPr>
      <xdr:spPr>
        <a:xfrm>
          <a:off x="168275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1905</xdr:rowOff>
    </xdr:from>
    <xdr:to>
      <xdr:col>15</xdr:col>
      <xdr:colOff>50800</xdr:colOff>
      <xdr:row>42</xdr:row>
      <xdr:rowOff>7620</xdr:rowOff>
    </xdr:to>
    <xdr:cxnSp macro="">
      <xdr:nvCxnSpPr>
        <xdr:cNvPr id="80" name="直線コネクタ 79">
          <a:extLst>
            <a:ext uri="{FF2B5EF4-FFF2-40B4-BE49-F238E27FC236}">
              <a16:creationId xmlns:a16="http://schemas.microsoft.com/office/drawing/2014/main" id="{96C3F9E8-E16F-4133-BE5A-B835951E6C6C}"/>
            </a:ext>
          </a:extLst>
        </xdr:cNvPr>
        <xdr:cNvCxnSpPr/>
      </xdr:nvCxnSpPr>
      <xdr:spPr>
        <a:xfrm>
          <a:off x="1733550" y="7202805"/>
          <a:ext cx="7461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118745</xdr:rowOff>
    </xdr:from>
    <xdr:to>
      <xdr:col>6</xdr:col>
      <xdr:colOff>38100</xdr:colOff>
      <xdr:row>42</xdr:row>
      <xdr:rowOff>48895</xdr:rowOff>
    </xdr:to>
    <xdr:sp macro="" textlink="">
      <xdr:nvSpPr>
        <xdr:cNvPr id="81" name="楕円 80">
          <a:extLst>
            <a:ext uri="{FF2B5EF4-FFF2-40B4-BE49-F238E27FC236}">
              <a16:creationId xmlns:a16="http://schemas.microsoft.com/office/drawing/2014/main" id="{7BEAB8C0-A462-45DD-92CF-585BAA0B8B88}"/>
            </a:ext>
          </a:extLst>
        </xdr:cNvPr>
        <xdr:cNvSpPr/>
      </xdr:nvSpPr>
      <xdr:spPr>
        <a:xfrm>
          <a:off x="936625" y="71481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169545</xdr:rowOff>
    </xdr:from>
    <xdr:to>
      <xdr:col>10</xdr:col>
      <xdr:colOff>114300</xdr:colOff>
      <xdr:row>42</xdr:row>
      <xdr:rowOff>1905</xdr:rowOff>
    </xdr:to>
    <xdr:cxnSp macro="">
      <xdr:nvCxnSpPr>
        <xdr:cNvPr id="82" name="直線コネクタ 81">
          <a:extLst>
            <a:ext uri="{FF2B5EF4-FFF2-40B4-BE49-F238E27FC236}">
              <a16:creationId xmlns:a16="http://schemas.microsoft.com/office/drawing/2014/main" id="{81713A79-41CB-4B93-9153-1263858BC47A}"/>
            </a:ext>
          </a:extLst>
        </xdr:cNvPr>
        <xdr:cNvCxnSpPr/>
      </xdr:nvCxnSpPr>
      <xdr:spPr>
        <a:xfrm>
          <a:off x="968375" y="7198995"/>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a:extLst>
            <a:ext uri="{FF2B5EF4-FFF2-40B4-BE49-F238E27FC236}">
              <a16:creationId xmlns:a16="http://schemas.microsoft.com/office/drawing/2014/main" id="{623764AF-9880-4F64-A163-3C64C069915A}"/>
            </a:ext>
          </a:extLst>
        </xdr:cNvPr>
        <xdr:cNvSpPr txBox="1"/>
      </xdr:nvSpPr>
      <xdr:spPr>
        <a:xfrm>
          <a:off x="306769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4" name="n_2aveValue【道路】&#10;有形固定資産減価償却率">
          <a:extLst>
            <a:ext uri="{FF2B5EF4-FFF2-40B4-BE49-F238E27FC236}">
              <a16:creationId xmlns:a16="http://schemas.microsoft.com/office/drawing/2014/main" id="{A54996A4-6B3D-4C8C-9A1B-E2FDCFE0B63E}"/>
            </a:ext>
          </a:extLst>
        </xdr:cNvPr>
        <xdr:cNvSpPr txBox="1"/>
      </xdr:nvSpPr>
      <xdr:spPr>
        <a:xfrm>
          <a:off x="230569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5" name="n_3aveValue【道路】&#10;有形固定資産減価償却率">
          <a:extLst>
            <a:ext uri="{FF2B5EF4-FFF2-40B4-BE49-F238E27FC236}">
              <a16:creationId xmlns:a16="http://schemas.microsoft.com/office/drawing/2014/main" id="{C100CA39-738E-4BF3-9533-65598DADA18C}"/>
            </a:ext>
          </a:extLst>
        </xdr:cNvPr>
        <xdr:cNvSpPr txBox="1"/>
      </xdr:nvSpPr>
      <xdr:spPr>
        <a:xfrm>
          <a:off x="1559569"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EF24F86E-8B7E-41E7-AC42-653E6B91BD29}"/>
            </a:ext>
          </a:extLst>
        </xdr:cNvPr>
        <xdr:cNvSpPr txBox="1"/>
      </xdr:nvSpPr>
      <xdr:spPr>
        <a:xfrm>
          <a:off x="8134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55262</xdr:rowOff>
    </xdr:from>
    <xdr:ext cx="405111" cy="259045"/>
    <xdr:sp macro="" textlink="">
      <xdr:nvSpPr>
        <xdr:cNvPr id="87" name="n_1mainValue【道路】&#10;有形固定資産減価償却率">
          <a:extLst>
            <a:ext uri="{FF2B5EF4-FFF2-40B4-BE49-F238E27FC236}">
              <a16:creationId xmlns:a16="http://schemas.microsoft.com/office/drawing/2014/main" id="{88043366-63ED-4023-89A2-3F0F0AA78666}"/>
            </a:ext>
          </a:extLst>
        </xdr:cNvPr>
        <xdr:cNvSpPr txBox="1"/>
      </xdr:nvSpPr>
      <xdr:spPr>
        <a:xfrm>
          <a:off x="306769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8676D906-6363-47FE-B31B-DF78E6B42604}"/>
            </a:ext>
          </a:extLst>
        </xdr:cNvPr>
        <xdr:cNvSpPr txBox="1"/>
      </xdr:nvSpPr>
      <xdr:spPr>
        <a:xfrm>
          <a:off x="230569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43832</xdr:rowOff>
    </xdr:from>
    <xdr:ext cx="405111" cy="259045"/>
    <xdr:sp macro="" textlink="">
      <xdr:nvSpPr>
        <xdr:cNvPr id="89" name="n_3mainValue【道路】&#10;有形固定資産減価償却率">
          <a:extLst>
            <a:ext uri="{FF2B5EF4-FFF2-40B4-BE49-F238E27FC236}">
              <a16:creationId xmlns:a16="http://schemas.microsoft.com/office/drawing/2014/main" id="{D66BB9D5-885C-44E0-9101-CE5114099455}"/>
            </a:ext>
          </a:extLst>
        </xdr:cNvPr>
        <xdr:cNvSpPr txBox="1"/>
      </xdr:nvSpPr>
      <xdr:spPr>
        <a:xfrm>
          <a:off x="1559569"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BEA7EC4A-E8CE-465A-BAB0-D1450653E77C}"/>
            </a:ext>
          </a:extLst>
        </xdr:cNvPr>
        <xdr:cNvSpPr txBox="1"/>
      </xdr:nvSpPr>
      <xdr:spPr>
        <a:xfrm>
          <a:off x="8134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0B0D824-202F-47EA-B701-E31016184FE1}"/>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499E0DF-7A80-4A65-BA37-D49859C046C7}"/>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DFC0E4F-1BD9-426A-86A5-D11254EC10CD}"/>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2F2B960-812A-4938-8CD4-14E210CB06DA}"/>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AF65107-C3A3-45D4-81A9-67BA2DFF705E}"/>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BAD21D7-FC09-4458-8851-24E9057F1754}"/>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03FC90C-2ACB-4E95-991D-C8652B79FF98}"/>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3660FEC-CCE6-4A92-A1CB-641E2AF526FF}"/>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F0D500D-97D6-4BBC-A9E3-1EE1745772CB}"/>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AC2710F-007B-4658-AD6A-7A31957FB464}"/>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F7DAA50-BF4D-450F-A892-158F19BD38E9}"/>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B82F32C-24D2-4198-9310-730A303FD843}"/>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E7D1C85-D25E-4ED9-A7E5-32BF0D568010}"/>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15A17057-8B90-4678-9E25-7DE1C6EBE047}"/>
            </a:ext>
          </a:extLst>
        </xdr:cNvPr>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FF8B4B3-BA94-4313-8CBA-5A3421755474}"/>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5D95AC5F-8D20-4C2A-AF8C-D1990FF3B1E6}"/>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CA8BEFD-6A2D-46C9-B03E-6C205E9870A3}"/>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DDBB5B06-E601-4C80-AD38-46A5EFAB3EB7}"/>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A4EED4B-7A7D-490E-B609-50D75DA49E8B}"/>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4193812-280D-47CC-9F0F-622A3F519F53}"/>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770E31E-4008-4292-B300-E88715581F5E}"/>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2278C0F2-D688-404D-800E-0C883F7B1B7C}"/>
            </a:ext>
          </a:extLst>
        </xdr:cNvPr>
        <xdr:cNvCxnSpPr/>
      </xdr:nvCxnSpPr>
      <xdr:spPr>
        <a:xfrm flipV="1">
          <a:off x="8905240"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F0BDFA8D-B797-4108-87B2-472D89289DC9}"/>
            </a:ext>
          </a:extLst>
        </xdr:cNvPr>
        <xdr:cNvSpPr txBox="1"/>
      </xdr:nvSpPr>
      <xdr:spPr>
        <a:xfrm>
          <a:off x="8943975"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6CBFF646-08C4-4D3C-BC3B-68ECD7585750}"/>
            </a:ext>
          </a:extLst>
        </xdr:cNvPr>
        <xdr:cNvCxnSpPr/>
      </xdr:nvCxnSpPr>
      <xdr:spPr>
        <a:xfrm>
          <a:off x="8845550" y="71100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65331F78-DB90-4FC0-B16D-7DC7CF046818}"/>
            </a:ext>
          </a:extLst>
        </xdr:cNvPr>
        <xdr:cNvSpPr txBox="1"/>
      </xdr:nvSpPr>
      <xdr:spPr>
        <a:xfrm>
          <a:off x="8943975"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CA2E6878-35AA-46BC-A280-EAF1EB1E6EDF}"/>
            </a:ext>
          </a:extLst>
        </xdr:cNvPr>
        <xdr:cNvCxnSpPr/>
      </xdr:nvCxnSpPr>
      <xdr:spPr>
        <a:xfrm>
          <a:off x="8845550" y="56731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a:extLst>
            <a:ext uri="{FF2B5EF4-FFF2-40B4-BE49-F238E27FC236}">
              <a16:creationId xmlns:a16="http://schemas.microsoft.com/office/drawing/2014/main" id="{317F58C5-9C87-49F6-B9FF-9D6881C199CF}"/>
            </a:ext>
          </a:extLst>
        </xdr:cNvPr>
        <xdr:cNvSpPr txBox="1"/>
      </xdr:nvSpPr>
      <xdr:spPr>
        <a:xfrm>
          <a:off x="8943975" y="6790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733D4BB7-B3C0-4E09-8F6D-5A505C590D80}"/>
            </a:ext>
          </a:extLst>
        </xdr:cNvPr>
        <xdr:cNvSpPr/>
      </xdr:nvSpPr>
      <xdr:spPr>
        <a:xfrm>
          <a:off x="8883650" y="68124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91413659-EDD4-4DD9-AAFB-DB1C93E89479}"/>
            </a:ext>
          </a:extLst>
        </xdr:cNvPr>
        <xdr:cNvSpPr/>
      </xdr:nvSpPr>
      <xdr:spPr>
        <a:xfrm>
          <a:off x="815975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73351</xdr:rowOff>
    </xdr:from>
    <xdr:to>
      <xdr:col>46</xdr:col>
      <xdr:colOff>38100</xdr:colOff>
      <xdr:row>41</xdr:row>
      <xdr:rowOff>3501</xdr:rowOff>
    </xdr:to>
    <xdr:sp macro="" textlink="">
      <xdr:nvSpPr>
        <xdr:cNvPr id="120" name="フローチャート: 判断 119">
          <a:extLst>
            <a:ext uri="{FF2B5EF4-FFF2-40B4-BE49-F238E27FC236}">
              <a16:creationId xmlns:a16="http://schemas.microsoft.com/office/drawing/2014/main" id="{F7987462-4FAE-4FFD-8B85-B0B7DE2B5D71}"/>
            </a:ext>
          </a:extLst>
        </xdr:cNvPr>
        <xdr:cNvSpPr/>
      </xdr:nvSpPr>
      <xdr:spPr>
        <a:xfrm>
          <a:off x="7413625" y="69313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70645</xdr:rowOff>
    </xdr:from>
    <xdr:to>
      <xdr:col>41</xdr:col>
      <xdr:colOff>101600</xdr:colOff>
      <xdr:row>41</xdr:row>
      <xdr:rowOff>795</xdr:rowOff>
    </xdr:to>
    <xdr:sp macro="" textlink="">
      <xdr:nvSpPr>
        <xdr:cNvPr id="121" name="フローチャート: 判断 120">
          <a:extLst>
            <a:ext uri="{FF2B5EF4-FFF2-40B4-BE49-F238E27FC236}">
              <a16:creationId xmlns:a16="http://schemas.microsoft.com/office/drawing/2014/main" id="{E31F2483-DF6B-4A94-B013-D667740982DC}"/>
            </a:ext>
          </a:extLst>
        </xdr:cNvPr>
        <xdr:cNvSpPr/>
      </xdr:nvSpPr>
      <xdr:spPr>
        <a:xfrm>
          <a:off x="6638925" y="69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71321</xdr:rowOff>
    </xdr:from>
    <xdr:to>
      <xdr:col>36</xdr:col>
      <xdr:colOff>165100</xdr:colOff>
      <xdr:row>41</xdr:row>
      <xdr:rowOff>1471</xdr:rowOff>
    </xdr:to>
    <xdr:sp macro="" textlink="">
      <xdr:nvSpPr>
        <xdr:cNvPr id="122" name="フローチャート: 判断 121">
          <a:extLst>
            <a:ext uri="{FF2B5EF4-FFF2-40B4-BE49-F238E27FC236}">
              <a16:creationId xmlns:a16="http://schemas.microsoft.com/office/drawing/2014/main" id="{D372AFA6-E947-4C72-ADFE-EA33B1DE3AC7}"/>
            </a:ext>
          </a:extLst>
        </xdr:cNvPr>
        <xdr:cNvSpPr/>
      </xdr:nvSpPr>
      <xdr:spPr>
        <a:xfrm>
          <a:off x="5892800" y="692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B6F2C49-1DF1-4D64-A31F-92FB70B0CC6A}"/>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53FCE02-D00D-4C76-BA94-2844FFC9600A}"/>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214A32-F48E-41AC-9A94-2FD50A3D42CE}"/>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C1A891D-62DD-45FC-B1D8-8CA6ED7CF07A}"/>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FA2DE90-09F2-4FC9-B651-D338D04190BF}"/>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57907</xdr:rowOff>
    </xdr:from>
    <xdr:to>
      <xdr:col>55</xdr:col>
      <xdr:colOff>50800</xdr:colOff>
      <xdr:row>38</xdr:row>
      <xdr:rowOff>159507</xdr:rowOff>
    </xdr:to>
    <xdr:sp macro="" textlink="">
      <xdr:nvSpPr>
        <xdr:cNvPr id="128" name="楕円 127">
          <a:extLst>
            <a:ext uri="{FF2B5EF4-FFF2-40B4-BE49-F238E27FC236}">
              <a16:creationId xmlns:a16="http://schemas.microsoft.com/office/drawing/2014/main" id="{D82B572C-9520-4960-91D9-2C41F471D0B5}"/>
            </a:ext>
          </a:extLst>
        </xdr:cNvPr>
        <xdr:cNvSpPr/>
      </xdr:nvSpPr>
      <xdr:spPr>
        <a:xfrm>
          <a:off x="8883650" y="657300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80784</xdr:rowOff>
    </xdr:from>
    <xdr:ext cx="534377" cy="259045"/>
    <xdr:sp macro="" textlink="">
      <xdr:nvSpPr>
        <xdr:cNvPr id="129" name="【道路】&#10;一人当たり延長該当値テキスト">
          <a:extLst>
            <a:ext uri="{FF2B5EF4-FFF2-40B4-BE49-F238E27FC236}">
              <a16:creationId xmlns:a16="http://schemas.microsoft.com/office/drawing/2014/main" id="{7342B7D7-052E-4EAF-8AE4-F5C722FBEFC0}"/>
            </a:ext>
          </a:extLst>
        </xdr:cNvPr>
        <xdr:cNvSpPr txBox="1"/>
      </xdr:nvSpPr>
      <xdr:spPr>
        <a:xfrm>
          <a:off x="8943975" y="64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71888</xdr:rowOff>
    </xdr:from>
    <xdr:to>
      <xdr:col>50</xdr:col>
      <xdr:colOff>165100</xdr:colOff>
      <xdr:row>39</xdr:row>
      <xdr:rowOff>2038</xdr:rowOff>
    </xdr:to>
    <xdr:sp macro="" textlink="">
      <xdr:nvSpPr>
        <xdr:cNvPr id="130" name="楕円 129">
          <a:extLst>
            <a:ext uri="{FF2B5EF4-FFF2-40B4-BE49-F238E27FC236}">
              <a16:creationId xmlns:a16="http://schemas.microsoft.com/office/drawing/2014/main" id="{F8CB8F19-5EE4-4A4C-A63E-FFDC39323105}"/>
            </a:ext>
          </a:extLst>
        </xdr:cNvPr>
        <xdr:cNvSpPr/>
      </xdr:nvSpPr>
      <xdr:spPr>
        <a:xfrm>
          <a:off x="8159750" y="65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108707</xdr:rowOff>
    </xdr:from>
    <xdr:to>
      <xdr:col>55</xdr:col>
      <xdr:colOff>0</xdr:colOff>
      <xdr:row>38</xdr:row>
      <xdr:rowOff>122688</xdr:rowOff>
    </xdr:to>
    <xdr:cxnSp macro="">
      <xdr:nvCxnSpPr>
        <xdr:cNvPr id="131" name="直線コネクタ 130">
          <a:extLst>
            <a:ext uri="{FF2B5EF4-FFF2-40B4-BE49-F238E27FC236}">
              <a16:creationId xmlns:a16="http://schemas.microsoft.com/office/drawing/2014/main" id="{117B4237-125C-47E3-9C38-1B914BB1DFC5}"/>
            </a:ext>
          </a:extLst>
        </xdr:cNvPr>
        <xdr:cNvCxnSpPr/>
      </xdr:nvCxnSpPr>
      <xdr:spPr>
        <a:xfrm flipV="1">
          <a:off x="8210550" y="6623807"/>
          <a:ext cx="695325"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80813</xdr:rowOff>
    </xdr:from>
    <xdr:to>
      <xdr:col>46</xdr:col>
      <xdr:colOff>38100</xdr:colOff>
      <xdr:row>39</xdr:row>
      <xdr:rowOff>10963</xdr:rowOff>
    </xdr:to>
    <xdr:sp macro="" textlink="">
      <xdr:nvSpPr>
        <xdr:cNvPr id="132" name="楕円 131">
          <a:extLst>
            <a:ext uri="{FF2B5EF4-FFF2-40B4-BE49-F238E27FC236}">
              <a16:creationId xmlns:a16="http://schemas.microsoft.com/office/drawing/2014/main" id="{7D590735-40F6-4190-9592-D2A0B4D24590}"/>
            </a:ext>
          </a:extLst>
        </xdr:cNvPr>
        <xdr:cNvSpPr/>
      </xdr:nvSpPr>
      <xdr:spPr>
        <a:xfrm>
          <a:off x="7413625" y="65959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122688</xdr:rowOff>
    </xdr:from>
    <xdr:to>
      <xdr:col>50</xdr:col>
      <xdr:colOff>114300</xdr:colOff>
      <xdr:row>38</xdr:row>
      <xdr:rowOff>131613</xdr:rowOff>
    </xdr:to>
    <xdr:cxnSp macro="">
      <xdr:nvCxnSpPr>
        <xdr:cNvPr id="133" name="直線コネクタ 132">
          <a:extLst>
            <a:ext uri="{FF2B5EF4-FFF2-40B4-BE49-F238E27FC236}">
              <a16:creationId xmlns:a16="http://schemas.microsoft.com/office/drawing/2014/main" id="{AA9C0256-976E-489A-8D8B-FAEABB89734C}"/>
            </a:ext>
          </a:extLst>
        </xdr:cNvPr>
        <xdr:cNvCxnSpPr/>
      </xdr:nvCxnSpPr>
      <xdr:spPr>
        <a:xfrm flipV="1">
          <a:off x="7445375" y="6637788"/>
          <a:ext cx="765175"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90761</xdr:rowOff>
    </xdr:from>
    <xdr:to>
      <xdr:col>41</xdr:col>
      <xdr:colOff>101600</xdr:colOff>
      <xdr:row>39</xdr:row>
      <xdr:rowOff>20911</xdr:rowOff>
    </xdr:to>
    <xdr:sp macro="" textlink="">
      <xdr:nvSpPr>
        <xdr:cNvPr id="134" name="楕円 133">
          <a:extLst>
            <a:ext uri="{FF2B5EF4-FFF2-40B4-BE49-F238E27FC236}">
              <a16:creationId xmlns:a16="http://schemas.microsoft.com/office/drawing/2014/main" id="{76DAFFB1-B9ED-41B6-B14A-70232A1D9E9F}"/>
            </a:ext>
          </a:extLst>
        </xdr:cNvPr>
        <xdr:cNvSpPr/>
      </xdr:nvSpPr>
      <xdr:spPr>
        <a:xfrm>
          <a:off x="6638925" y="66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131613</xdr:rowOff>
    </xdr:from>
    <xdr:to>
      <xdr:col>45</xdr:col>
      <xdr:colOff>177800</xdr:colOff>
      <xdr:row>38</xdr:row>
      <xdr:rowOff>141561</xdr:rowOff>
    </xdr:to>
    <xdr:cxnSp macro="">
      <xdr:nvCxnSpPr>
        <xdr:cNvPr id="135" name="直線コネクタ 134">
          <a:extLst>
            <a:ext uri="{FF2B5EF4-FFF2-40B4-BE49-F238E27FC236}">
              <a16:creationId xmlns:a16="http://schemas.microsoft.com/office/drawing/2014/main" id="{A90C6D8A-9DF4-48A3-B357-DADCE92096E0}"/>
            </a:ext>
          </a:extLst>
        </xdr:cNvPr>
        <xdr:cNvCxnSpPr/>
      </xdr:nvCxnSpPr>
      <xdr:spPr>
        <a:xfrm flipV="1">
          <a:off x="6689725" y="6646713"/>
          <a:ext cx="75565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94831</xdr:rowOff>
    </xdr:from>
    <xdr:to>
      <xdr:col>36</xdr:col>
      <xdr:colOff>165100</xdr:colOff>
      <xdr:row>39</xdr:row>
      <xdr:rowOff>24981</xdr:rowOff>
    </xdr:to>
    <xdr:sp macro="" textlink="">
      <xdr:nvSpPr>
        <xdr:cNvPr id="136" name="楕円 135">
          <a:extLst>
            <a:ext uri="{FF2B5EF4-FFF2-40B4-BE49-F238E27FC236}">
              <a16:creationId xmlns:a16="http://schemas.microsoft.com/office/drawing/2014/main" id="{EA210231-4692-4CE8-B46B-F7E783372FA8}"/>
            </a:ext>
          </a:extLst>
        </xdr:cNvPr>
        <xdr:cNvSpPr/>
      </xdr:nvSpPr>
      <xdr:spPr>
        <a:xfrm>
          <a:off x="5892800" y="66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141561</xdr:rowOff>
    </xdr:from>
    <xdr:to>
      <xdr:col>41</xdr:col>
      <xdr:colOff>50800</xdr:colOff>
      <xdr:row>38</xdr:row>
      <xdr:rowOff>145631</xdr:rowOff>
    </xdr:to>
    <xdr:cxnSp macro="">
      <xdr:nvCxnSpPr>
        <xdr:cNvPr id="137" name="直線コネクタ 136">
          <a:extLst>
            <a:ext uri="{FF2B5EF4-FFF2-40B4-BE49-F238E27FC236}">
              <a16:creationId xmlns:a16="http://schemas.microsoft.com/office/drawing/2014/main" id="{266BD19C-F12C-4779-A574-CAAE6FDDFB35}"/>
            </a:ext>
          </a:extLst>
        </xdr:cNvPr>
        <xdr:cNvCxnSpPr/>
      </xdr:nvCxnSpPr>
      <xdr:spPr>
        <a:xfrm flipV="1">
          <a:off x="5943600" y="6656661"/>
          <a:ext cx="746125"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a:extLst>
            <a:ext uri="{FF2B5EF4-FFF2-40B4-BE49-F238E27FC236}">
              <a16:creationId xmlns:a16="http://schemas.microsoft.com/office/drawing/2014/main" id="{084C942D-A497-4BCB-BF44-46C726D8F4E9}"/>
            </a:ext>
          </a:extLst>
        </xdr:cNvPr>
        <xdr:cNvSpPr txBox="1"/>
      </xdr:nvSpPr>
      <xdr:spPr>
        <a:xfrm>
          <a:off x="7959236" y="69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166078</xdr:rowOff>
    </xdr:from>
    <xdr:ext cx="534377" cy="259045"/>
    <xdr:sp macro="" textlink="">
      <xdr:nvSpPr>
        <xdr:cNvPr id="139" name="n_2aveValue【道路】&#10;一人当たり延長">
          <a:extLst>
            <a:ext uri="{FF2B5EF4-FFF2-40B4-BE49-F238E27FC236}">
              <a16:creationId xmlns:a16="http://schemas.microsoft.com/office/drawing/2014/main" id="{4946458E-1C74-42E4-A535-015253FB7AC9}"/>
            </a:ext>
          </a:extLst>
        </xdr:cNvPr>
        <xdr:cNvSpPr txBox="1"/>
      </xdr:nvSpPr>
      <xdr:spPr>
        <a:xfrm>
          <a:off x="7225811" y="70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163372</xdr:rowOff>
    </xdr:from>
    <xdr:ext cx="534377" cy="259045"/>
    <xdr:sp macro="" textlink="">
      <xdr:nvSpPr>
        <xdr:cNvPr id="140" name="n_3aveValue【道路】&#10;一人当たり延長">
          <a:extLst>
            <a:ext uri="{FF2B5EF4-FFF2-40B4-BE49-F238E27FC236}">
              <a16:creationId xmlns:a16="http://schemas.microsoft.com/office/drawing/2014/main" id="{614565D8-D749-4889-8928-D17BF6EEDB38}"/>
            </a:ext>
          </a:extLst>
        </xdr:cNvPr>
        <xdr:cNvSpPr txBox="1"/>
      </xdr:nvSpPr>
      <xdr:spPr>
        <a:xfrm>
          <a:off x="6479686" y="70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164048</xdr:rowOff>
    </xdr:from>
    <xdr:ext cx="534377" cy="259045"/>
    <xdr:sp macro="" textlink="">
      <xdr:nvSpPr>
        <xdr:cNvPr id="141" name="n_4aveValue【道路】&#10;一人当たり延長">
          <a:extLst>
            <a:ext uri="{FF2B5EF4-FFF2-40B4-BE49-F238E27FC236}">
              <a16:creationId xmlns:a16="http://schemas.microsoft.com/office/drawing/2014/main" id="{07B54D92-4D55-4C78-B067-89B53A5B9F8B}"/>
            </a:ext>
          </a:extLst>
        </xdr:cNvPr>
        <xdr:cNvSpPr txBox="1"/>
      </xdr:nvSpPr>
      <xdr:spPr>
        <a:xfrm>
          <a:off x="5704986" y="70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18565</xdr:rowOff>
    </xdr:from>
    <xdr:ext cx="534377" cy="259045"/>
    <xdr:sp macro="" textlink="">
      <xdr:nvSpPr>
        <xdr:cNvPr id="142" name="n_1mainValue【道路】&#10;一人当たり延長">
          <a:extLst>
            <a:ext uri="{FF2B5EF4-FFF2-40B4-BE49-F238E27FC236}">
              <a16:creationId xmlns:a16="http://schemas.microsoft.com/office/drawing/2014/main" id="{616A417A-22CB-413C-AE0D-4FC5F28FAD30}"/>
            </a:ext>
          </a:extLst>
        </xdr:cNvPr>
        <xdr:cNvSpPr txBox="1"/>
      </xdr:nvSpPr>
      <xdr:spPr>
        <a:xfrm>
          <a:off x="7959236" y="63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27490</xdr:rowOff>
    </xdr:from>
    <xdr:ext cx="534377" cy="259045"/>
    <xdr:sp macro="" textlink="">
      <xdr:nvSpPr>
        <xdr:cNvPr id="143" name="n_2mainValue【道路】&#10;一人当たり延長">
          <a:extLst>
            <a:ext uri="{FF2B5EF4-FFF2-40B4-BE49-F238E27FC236}">
              <a16:creationId xmlns:a16="http://schemas.microsoft.com/office/drawing/2014/main" id="{48F85E4E-BDBC-48FD-9D10-8D495B832BC8}"/>
            </a:ext>
          </a:extLst>
        </xdr:cNvPr>
        <xdr:cNvSpPr txBox="1"/>
      </xdr:nvSpPr>
      <xdr:spPr>
        <a:xfrm>
          <a:off x="7225811" y="637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37438</xdr:rowOff>
    </xdr:from>
    <xdr:ext cx="534377" cy="259045"/>
    <xdr:sp macro="" textlink="">
      <xdr:nvSpPr>
        <xdr:cNvPr id="144" name="n_3mainValue【道路】&#10;一人当たり延長">
          <a:extLst>
            <a:ext uri="{FF2B5EF4-FFF2-40B4-BE49-F238E27FC236}">
              <a16:creationId xmlns:a16="http://schemas.microsoft.com/office/drawing/2014/main" id="{CB5663C7-7261-429D-B4F1-C75158E5835A}"/>
            </a:ext>
          </a:extLst>
        </xdr:cNvPr>
        <xdr:cNvSpPr txBox="1"/>
      </xdr:nvSpPr>
      <xdr:spPr>
        <a:xfrm>
          <a:off x="6479686" y="63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41507</xdr:rowOff>
    </xdr:from>
    <xdr:ext cx="534377" cy="259045"/>
    <xdr:sp macro="" textlink="">
      <xdr:nvSpPr>
        <xdr:cNvPr id="145" name="n_4mainValue【道路】&#10;一人当たり延長">
          <a:extLst>
            <a:ext uri="{FF2B5EF4-FFF2-40B4-BE49-F238E27FC236}">
              <a16:creationId xmlns:a16="http://schemas.microsoft.com/office/drawing/2014/main" id="{6C753EDC-929C-49CB-8578-D7FD6C5FB6D7}"/>
            </a:ext>
          </a:extLst>
        </xdr:cNvPr>
        <xdr:cNvSpPr txBox="1"/>
      </xdr:nvSpPr>
      <xdr:spPr>
        <a:xfrm>
          <a:off x="5704986" y="63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D4DE5D2-6718-44CA-85EA-4849E0849F75}"/>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C156969-7907-4E8D-B4AD-0A40C82FC7AE}"/>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38A9470-2C7F-427B-9AA5-A30B77B6B9D6}"/>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58CC0C0-C4C4-4E48-A98C-0882C47B21ED}"/>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A2796AD-CBFE-4E6D-82F6-997DE8E6D8E2}"/>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8EBA8E0-B68B-46E1-97A1-66E7396AE1E4}"/>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7EE80D4-86F5-466E-A9B3-0CBD95C18DEC}"/>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065F90F-B653-402B-8BE9-E9692641A16C}"/>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D2DBFFC-35C1-4E99-AC8A-77FAA702467F}"/>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4547AF7-4AEF-46AD-93A5-34DD647C91EA}"/>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C7054B8-F0C6-47B8-8790-78294D9946C1}"/>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81D0EEB-C46C-49C4-A73E-EFBC030D7741}"/>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DEE25FB-4019-4BCD-845B-A64C73505176}"/>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7C14C1B4-0815-4328-BDD7-87FEAFFAC1CF}"/>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35F5622-015B-4C21-AF30-CB5B37F5890B}"/>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5BB7A0F-1750-4234-A463-D630ECF5CD1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24940B09-8126-4FF3-81FD-9162811E8A91}"/>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5CED044-8FCD-4CDB-A50E-F85C27EBEB46}"/>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8B44915-964E-4DB1-94D3-5400A0F6F95E}"/>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25BD81D-948B-4DCA-AB17-3958E803FF32}"/>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262C7FD-E0BE-427E-A6AD-BF191E253182}"/>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6307067-691B-4EBB-A1DF-FDE55237609F}"/>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0A1F46A-E8B9-40D1-9BC6-18739B9D7081}"/>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D7E3343-67EB-4C72-804E-3EC9BF4B6B5E}"/>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DA1C1CD-2B2E-401D-B17A-241C48DFE7F9}"/>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2FAAE978-EC01-4E17-B459-5593061FCEE1}"/>
            </a:ext>
          </a:extLst>
        </xdr:cNvPr>
        <xdr:cNvCxnSpPr/>
      </xdr:nvCxnSpPr>
      <xdr:spPr>
        <a:xfrm flipV="1">
          <a:off x="39490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25167CB-1CDA-47FE-BD4D-92109281B039}"/>
            </a:ext>
          </a:extLst>
        </xdr:cNvPr>
        <xdr:cNvSpPr txBox="1"/>
      </xdr:nvSpPr>
      <xdr:spPr>
        <a:xfrm>
          <a:off x="39878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F84FE25E-181F-4A83-B684-232CE4029C57}"/>
            </a:ext>
          </a:extLst>
        </xdr:cNvPr>
        <xdr:cNvCxnSpPr/>
      </xdr:nvCxnSpPr>
      <xdr:spPr>
        <a:xfrm>
          <a:off x="3889375" y="10907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96E2950E-2B77-4604-9CA2-6AD284AA1447}"/>
            </a:ext>
          </a:extLst>
        </xdr:cNvPr>
        <xdr:cNvSpPr txBox="1"/>
      </xdr:nvSpPr>
      <xdr:spPr>
        <a:xfrm>
          <a:off x="39878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28BC707D-2CFF-42E5-8BD9-DCB16E885C6E}"/>
            </a:ext>
          </a:extLst>
        </xdr:cNvPr>
        <xdr:cNvCxnSpPr/>
      </xdr:nvCxnSpPr>
      <xdr:spPr>
        <a:xfrm>
          <a:off x="3889375" y="95015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6713AF4-8105-45D4-9089-B171BB4993E0}"/>
            </a:ext>
          </a:extLst>
        </xdr:cNvPr>
        <xdr:cNvSpPr txBox="1"/>
      </xdr:nvSpPr>
      <xdr:spPr>
        <a:xfrm>
          <a:off x="3987800" y="10353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9B85502C-61B7-4A24-8270-1F7E59A1BC35}"/>
            </a:ext>
          </a:extLst>
        </xdr:cNvPr>
        <xdr:cNvSpPr/>
      </xdr:nvSpPr>
      <xdr:spPr>
        <a:xfrm>
          <a:off x="38989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664B7B21-46DD-4646-921D-0E1FE5EC52A1}"/>
            </a:ext>
          </a:extLst>
        </xdr:cNvPr>
        <xdr:cNvSpPr/>
      </xdr:nvSpPr>
      <xdr:spPr>
        <a:xfrm>
          <a:off x="3203575" y="104305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9" name="フローチャート: 判断 178">
          <a:extLst>
            <a:ext uri="{FF2B5EF4-FFF2-40B4-BE49-F238E27FC236}">
              <a16:creationId xmlns:a16="http://schemas.microsoft.com/office/drawing/2014/main" id="{326EAACF-77B0-4613-86A5-C1C4DB76FF44}"/>
            </a:ext>
          </a:extLst>
        </xdr:cNvPr>
        <xdr:cNvSpPr/>
      </xdr:nvSpPr>
      <xdr:spPr>
        <a:xfrm>
          <a:off x="2428875"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0" name="フローチャート: 判断 179">
          <a:extLst>
            <a:ext uri="{FF2B5EF4-FFF2-40B4-BE49-F238E27FC236}">
              <a16:creationId xmlns:a16="http://schemas.microsoft.com/office/drawing/2014/main" id="{43E4D504-36FE-4A91-966E-16C5C3579852}"/>
            </a:ext>
          </a:extLst>
        </xdr:cNvPr>
        <xdr:cNvSpPr/>
      </xdr:nvSpPr>
      <xdr:spPr>
        <a:xfrm>
          <a:off x="168275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1" name="フローチャート: 判断 180">
          <a:extLst>
            <a:ext uri="{FF2B5EF4-FFF2-40B4-BE49-F238E27FC236}">
              <a16:creationId xmlns:a16="http://schemas.microsoft.com/office/drawing/2014/main" id="{C3DC56BB-BD4F-4B31-B31C-2DCEA74492A8}"/>
            </a:ext>
          </a:extLst>
        </xdr:cNvPr>
        <xdr:cNvSpPr/>
      </xdr:nvSpPr>
      <xdr:spPr>
        <a:xfrm>
          <a:off x="936625" y="10309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7F7337C-649B-4BDC-B067-8B1A77154C7A}"/>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5C2CA7-A78A-40F4-ACF9-F9ECD232C193}"/>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28CE9FD-F083-42BD-9957-4554625D35F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7C2CF97-14F6-4472-AAE5-6E9658C5210D}"/>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8E0750C-E576-4AC9-B27D-56A820D43D16}"/>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87" name="楕円 186">
          <a:extLst>
            <a:ext uri="{FF2B5EF4-FFF2-40B4-BE49-F238E27FC236}">
              <a16:creationId xmlns:a16="http://schemas.microsoft.com/office/drawing/2014/main" id="{BE0AD483-770C-497D-9297-E8CCCE9E81D4}"/>
            </a:ext>
          </a:extLst>
        </xdr:cNvPr>
        <xdr:cNvSpPr/>
      </xdr:nvSpPr>
      <xdr:spPr>
        <a:xfrm>
          <a:off x="38989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730F28EC-FBBE-4BCA-A9BD-B7B1A52B217E}"/>
            </a:ext>
          </a:extLst>
        </xdr:cNvPr>
        <xdr:cNvSpPr txBox="1"/>
      </xdr:nvSpPr>
      <xdr:spPr>
        <a:xfrm>
          <a:off x="39878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9" name="楕円 188">
          <a:extLst>
            <a:ext uri="{FF2B5EF4-FFF2-40B4-BE49-F238E27FC236}">
              <a16:creationId xmlns:a16="http://schemas.microsoft.com/office/drawing/2014/main" id="{0EC72523-DA14-4F82-8C27-525AAD1B08A3}"/>
            </a:ext>
          </a:extLst>
        </xdr:cNvPr>
        <xdr:cNvSpPr/>
      </xdr:nvSpPr>
      <xdr:spPr>
        <a:xfrm>
          <a:off x="3203575" y="104876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94706</xdr:rowOff>
    </xdr:to>
    <xdr:cxnSp macro="">
      <xdr:nvCxnSpPr>
        <xdr:cNvPr id="190" name="直線コネクタ 189">
          <a:extLst>
            <a:ext uri="{FF2B5EF4-FFF2-40B4-BE49-F238E27FC236}">
              <a16:creationId xmlns:a16="http://schemas.microsoft.com/office/drawing/2014/main" id="{AAC96992-06AD-4C22-A13A-419C1101ADC3}"/>
            </a:ext>
          </a:extLst>
        </xdr:cNvPr>
        <xdr:cNvCxnSpPr/>
      </xdr:nvCxnSpPr>
      <xdr:spPr>
        <a:xfrm>
          <a:off x="3235325" y="10538460"/>
          <a:ext cx="714375"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1" name="楕円 190">
          <a:extLst>
            <a:ext uri="{FF2B5EF4-FFF2-40B4-BE49-F238E27FC236}">
              <a16:creationId xmlns:a16="http://schemas.microsoft.com/office/drawing/2014/main" id="{8C04AFE2-0419-403A-AE80-29DD6C6D25E0}"/>
            </a:ext>
          </a:extLst>
        </xdr:cNvPr>
        <xdr:cNvSpPr/>
      </xdr:nvSpPr>
      <xdr:spPr>
        <a:xfrm>
          <a:off x="2428875"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80010</xdr:rowOff>
    </xdr:to>
    <xdr:cxnSp macro="">
      <xdr:nvCxnSpPr>
        <xdr:cNvPr id="192" name="直線コネクタ 191">
          <a:extLst>
            <a:ext uri="{FF2B5EF4-FFF2-40B4-BE49-F238E27FC236}">
              <a16:creationId xmlns:a16="http://schemas.microsoft.com/office/drawing/2014/main" id="{E4F2200B-3945-4084-9D15-6DC8C13BE8C7}"/>
            </a:ext>
          </a:extLst>
        </xdr:cNvPr>
        <xdr:cNvCxnSpPr/>
      </xdr:nvCxnSpPr>
      <xdr:spPr>
        <a:xfrm>
          <a:off x="2479675" y="10527030"/>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3" name="楕円 192">
          <a:extLst>
            <a:ext uri="{FF2B5EF4-FFF2-40B4-BE49-F238E27FC236}">
              <a16:creationId xmlns:a16="http://schemas.microsoft.com/office/drawing/2014/main" id="{80F9072C-4B8D-4B1A-9209-D015BE88D1B1}"/>
            </a:ext>
          </a:extLst>
        </xdr:cNvPr>
        <xdr:cNvSpPr/>
      </xdr:nvSpPr>
      <xdr:spPr>
        <a:xfrm>
          <a:off x="168275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68580</xdr:rowOff>
    </xdr:to>
    <xdr:cxnSp macro="">
      <xdr:nvCxnSpPr>
        <xdr:cNvPr id="194" name="直線コネクタ 193">
          <a:extLst>
            <a:ext uri="{FF2B5EF4-FFF2-40B4-BE49-F238E27FC236}">
              <a16:creationId xmlns:a16="http://schemas.microsoft.com/office/drawing/2014/main" id="{40DC329C-0328-46DA-B292-09CAC5AF4C4F}"/>
            </a:ext>
          </a:extLst>
        </xdr:cNvPr>
        <xdr:cNvCxnSpPr/>
      </xdr:nvCxnSpPr>
      <xdr:spPr>
        <a:xfrm>
          <a:off x="1733550" y="10500904"/>
          <a:ext cx="74612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5" name="楕円 194">
          <a:extLst>
            <a:ext uri="{FF2B5EF4-FFF2-40B4-BE49-F238E27FC236}">
              <a16:creationId xmlns:a16="http://schemas.microsoft.com/office/drawing/2014/main" id="{6BDC4EC1-3217-418F-BF86-CA19173B69DB}"/>
            </a:ext>
          </a:extLst>
        </xdr:cNvPr>
        <xdr:cNvSpPr/>
      </xdr:nvSpPr>
      <xdr:spPr>
        <a:xfrm>
          <a:off x="936625" y="104223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42454</xdr:rowOff>
    </xdr:to>
    <xdr:cxnSp macro="">
      <xdr:nvCxnSpPr>
        <xdr:cNvPr id="196" name="直線コネクタ 195">
          <a:extLst>
            <a:ext uri="{FF2B5EF4-FFF2-40B4-BE49-F238E27FC236}">
              <a16:creationId xmlns:a16="http://schemas.microsoft.com/office/drawing/2014/main" id="{A010BA55-F760-46F8-881C-9CAB070FDD82}"/>
            </a:ext>
          </a:extLst>
        </xdr:cNvPr>
        <xdr:cNvCxnSpPr/>
      </xdr:nvCxnSpPr>
      <xdr:spPr>
        <a:xfrm>
          <a:off x="968375" y="10473146"/>
          <a:ext cx="7651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2F1A9A4-530C-4D45-B699-730DE3C4C6EB}"/>
            </a:ext>
          </a:extLst>
        </xdr:cNvPr>
        <xdr:cNvSpPr txBox="1"/>
      </xdr:nvSpPr>
      <xdr:spPr>
        <a:xfrm>
          <a:off x="306769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A92FEA8-6892-4A46-A91E-22134320F03D}"/>
            </a:ext>
          </a:extLst>
        </xdr:cNvPr>
        <xdr:cNvSpPr txBox="1"/>
      </xdr:nvSpPr>
      <xdr:spPr>
        <a:xfrm>
          <a:off x="230569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95EC9A52-97F5-479C-9287-F3293306DB09}"/>
            </a:ext>
          </a:extLst>
        </xdr:cNvPr>
        <xdr:cNvSpPr txBox="1"/>
      </xdr:nvSpPr>
      <xdr:spPr>
        <a:xfrm>
          <a:off x="1559569"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26D81D2-90BC-4B0F-BE39-2F83816C6BBE}"/>
            </a:ext>
          </a:extLst>
        </xdr:cNvPr>
        <xdr:cNvSpPr txBox="1"/>
      </xdr:nvSpPr>
      <xdr:spPr>
        <a:xfrm>
          <a:off x="8134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864FA09-F000-4310-8E04-2C0B3F0B2815}"/>
            </a:ext>
          </a:extLst>
        </xdr:cNvPr>
        <xdr:cNvSpPr txBox="1"/>
      </xdr:nvSpPr>
      <xdr:spPr>
        <a:xfrm>
          <a:off x="306769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101281F-D22A-44D4-AC91-656D140D34B0}"/>
            </a:ext>
          </a:extLst>
        </xdr:cNvPr>
        <xdr:cNvSpPr txBox="1"/>
      </xdr:nvSpPr>
      <xdr:spPr>
        <a:xfrm>
          <a:off x="230569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6123E2FE-451E-41D6-A339-151A351A9E91}"/>
            </a:ext>
          </a:extLst>
        </xdr:cNvPr>
        <xdr:cNvSpPr txBox="1"/>
      </xdr:nvSpPr>
      <xdr:spPr>
        <a:xfrm>
          <a:off x="1559569"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E8370E3-B78C-45B4-A299-B17AA9F5DCF0}"/>
            </a:ext>
          </a:extLst>
        </xdr:cNvPr>
        <xdr:cNvSpPr txBox="1"/>
      </xdr:nvSpPr>
      <xdr:spPr>
        <a:xfrm>
          <a:off x="8134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493B0DE-52FF-44E4-9FE6-0EAC093A7E69}"/>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69D5A27-01FB-47CA-B99E-1D07195CD0B3}"/>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C89C676-962D-41AF-A9A9-68D219BBF775}"/>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D08B204-EC9F-454B-9B53-53FB630E25A9}"/>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6D365D6-8B11-4700-AF0D-3B428472EF6E}"/>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CA7A6B1-8DF8-4794-A45E-5971E6F17A27}"/>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A983DC1-F227-4C9C-B32B-62709F7B361B}"/>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97DD6D9-71E3-4630-A845-585C4D4D0FED}"/>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871D24A-2FF5-4B16-B014-668FE2D66443}"/>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79F6679-A6A2-46FE-AE77-A717D084DA0E}"/>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9486714E-4645-4527-833F-91AF554274E6}"/>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318F4DFD-F715-4F34-BDAD-08B04CE3ABC1}"/>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032B1EF-036B-4710-8DE3-7E1191F7ECC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7EAA8CF7-BEA7-492B-B6DB-4AB1CF9B7EBA}"/>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F5B742B-A51E-4CF6-880D-8619C6F56543}"/>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FDA19ADF-FCF8-4E47-AC78-6124691E83B1}"/>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160D590-CD55-448E-A39E-696C6300260D}"/>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3739EDE7-6A92-4432-ACF4-3636534801D3}"/>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6C8AE0D-8611-4160-B469-F21BBDF00ADF}"/>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9BEA4177-D70B-4209-8063-FB579A64B7B1}"/>
            </a:ext>
          </a:extLst>
        </xdr:cNvPr>
        <xdr:cNvSpPr txBox="1"/>
      </xdr:nvSpPr>
      <xdr:spPr>
        <a:xfrm>
          <a:off x="512275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52B279B-6143-4631-9045-9AEDCD717481}"/>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44DA3A7D-9A3C-4D34-A156-8335843EBF68}"/>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BD1EE4-C1FB-4449-9BF6-AA316B74EEBF}"/>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AF1F19F0-B573-43EF-B458-44B844D51629}"/>
            </a:ext>
          </a:extLst>
        </xdr:cNvPr>
        <xdr:cNvCxnSpPr/>
      </xdr:nvCxnSpPr>
      <xdr:spPr>
        <a:xfrm flipV="1">
          <a:off x="8905240"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5AA9E128-5EDD-42FA-84EE-9A065AB92BE3}"/>
            </a:ext>
          </a:extLst>
        </xdr:cNvPr>
        <xdr:cNvSpPr txBox="1"/>
      </xdr:nvSpPr>
      <xdr:spPr>
        <a:xfrm>
          <a:off x="8943975"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B9374698-D670-4EAD-8729-E75B26421CDC}"/>
            </a:ext>
          </a:extLst>
        </xdr:cNvPr>
        <xdr:cNvCxnSpPr/>
      </xdr:nvCxnSpPr>
      <xdr:spPr>
        <a:xfrm>
          <a:off x="8845550" y="110339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B2A51617-E994-4269-BD79-1DEB7D11650B}"/>
            </a:ext>
          </a:extLst>
        </xdr:cNvPr>
        <xdr:cNvSpPr txBox="1"/>
      </xdr:nvSpPr>
      <xdr:spPr>
        <a:xfrm>
          <a:off x="8943975"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6BEFAA51-30B7-4F71-9D47-9EACB1046A39}"/>
            </a:ext>
          </a:extLst>
        </xdr:cNvPr>
        <xdr:cNvCxnSpPr/>
      </xdr:nvCxnSpPr>
      <xdr:spPr>
        <a:xfrm>
          <a:off x="8845550" y="97861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26672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A0E9017-3785-411B-BC45-89BCA5C92AFC}"/>
            </a:ext>
          </a:extLst>
        </xdr:cNvPr>
        <xdr:cNvSpPr txBox="1"/>
      </xdr:nvSpPr>
      <xdr:spPr>
        <a:xfrm>
          <a:off x="8943975" y="10485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1EBBADBD-B23F-49B5-9DB4-039027B463A0}"/>
            </a:ext>
          </a:extLst>
        </xdr:cNvPr>
        <xdr:cNvSpPr/>
      </xdr:nvSpPr>
      <xdr:spPr>
        <a:xfrm>
          <a:off x="8883650" y="105066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89BAF6F4-507C-42B1-814A-D9151333A391}"/>
            </a:ext>
          </a:extLst>
        </xdr:cNvPr>
        <xdr:cNvSpPr/>
      </xdr:nvSpPr>
      <xdr:spPr>
        <a:xfrm>
          <a:off x="815975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15517</xdr:rowOff>
    </xdr:from>
    <xdr:to>
      <xdr:col>46</xdr:col>
      <xdr:colOff>38100</xdr:colOff>
      <xdr:row>62</xdr:row>
      <xdr:rowOff>117117</xdr:rowOff>
    </xdr:to>
    <xdr:sp macro="" textlink="">
      <xdr:nvSpPr>
        <xdr:cNvPr id="236" name="フローチャート: 判断 235">
          <a:extLst>
            <a:ext uri="{FF2B5EF4-FFF2-40B4-BE49-F238E27FC236}">
              <a16:creationId xmlns:a16="http://schemas.microsoft.com/office/drawing/2014/main" id="{B24CF47B-3A3E-482A-8217-40D8048002EE}"/>
            </a:ext>
          </a:extLst>
        </xdr:cNvPr>
        <xdr:cNvSpPr/>
      </xdr:nvSpPr>
      <xdr:spPr>
        <a:xfrm>
          <a:off x="7413625" y="106454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6021</xdr:rowOff>
    </xdr:from>
    <xdr:to>
      <xdr:col>41</xdr:col>
      <xdr:colOff>101600</xdr:colOff>
      <xdr:row>62</xdr:row>
      <xdr:rowOff>107621</xdr:rowOff>
    </xdr:to>
    <xdr:sp macro="" textlink="">
      <xdr:nvSpPr>
        <xdr:cNvPr id="237" name="フローチャート: 判断 236">
          <a:extLst>
            <a:ext uri="{FF2B5EF4-FFF2-40B4-BE49-F238E27FC236}">
              <a16:creationId xmlns:a16="http://schemas.microsoft.com/office/drawing/2014/main" id="{D6947263-C9F8-48AC-9B93-A4E689391139}"/>
            </a:ext>
          </a:extLst>
        </xdr:cNvPr>
        <xdr:cNvSpPr/>
      </xdr:nvSpPr>
      <xdr:spPr>
        <a:xfrm>
          <a:off x="6638925"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14043</xdr:rowOff>
    </xdr:from>
    <xdr:to>
      <xdr:col>36</xdr:col>
      <xdr:colOff>165100</xdr:colOff>
      <xdr:row>62</xdr:row>
      <xdr:rowOff>115643</xdr:rowOff>
    </xdr:to>
    <xdr:sp macro="" textlink="">
      <xdr:nvSpPr>
        <xdr:cNvPr id="238" name="フローチャート: 判断 237">
          <a:extLst>
            <a:ext uri="{FF2B5EF4-FFF2-40B4-BE49-F238E27FC236}">
              <a16:creationId xmlns:a16="http://schemas.microsoft.com/office/drawing/2014/main" id="{F743CA21-353A-4D3F-BFDE-42D1F897AFB2}"/>
            </a:ext>
          </a:extLst>
        </xdr:cNvPr>
        <xdr:cNvSpPr/>
      </xdr:nvSpPr>
      <xdr:spPr>
        <a:xfrm>
          <a:off x="58928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F894065-1799-4DF6-8846-3A7A757D488F}"/>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EFE0523-3DEA-4B56-B79D-2FE5E56B47EC}"/>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3B928C7-DC0C-44F9-9DA1-50BB4E6D39BE}"/>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28CB39-8B9A-4585-88E5-FDB20F8A6D04}"/>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6B3D07B-57D4-4719-A25C-D0B3FA56A643}"/>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101857</xdr:rowOff>
    </xdr:from>
    <xdr:to>
      <xdr:col>55</xdr:col>
      <xdr:colOff>50800</xdr:colOff>
      <xdr:row>61</xdr:row>
      <xdr:rowOff>32007</xdr:rowOff>
    </xdr:to>
    <xdr:sp macro="" textlink="">
      <xdr:nvSpPr>
        <xdr:cNvPr id="244" name="楕円 243">
          <a:extLst>
            <a:ext uri="{FF2B5EF4-FFF2-40B4-BE49-F238E27FC236}">
              <a16:creationId xmlns:a16="http://schemas.microsoft.com/office/drawing/2014/main" id="{E9735FA3-8DA5-489A-A578-16D2BEAB3CAF}"/>
            </a:ext>
          </a:extLst>
        </xdr:cNvPr>
        <xdr:cNvSpPr/>
      </xdr:nvSpPr>
      <xdr:spPr>
        <a:xfrm>
          <a:off x="8883650" y="103888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124734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BAC7CEDE-8636-43A9-807C-88B9C3F95ED6}"/>
            </a:ext>
          </a:extLst>
        </xdr:cNvPr>
        <xdr:cNvSpPr txBox="1"/>
      </xdr:nvSpPr>
      <xdr:spPr>
        <a:xfrm>
          <a:off x="8943975" y="1024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122138</xdr:rowOff>
    </xdr:from>
    <xdr:to>
      <xdr:col>50</xdr:col>
      <xdr:colOff>165100</xdr:colOff>
      <xdr:row>61</xdr:row>
      <xdr:rowOff>52288</xdr:rowOff>
    </xdr:to>
    <xdr:sp macro="" textlink="">
      <xdr:nvSpPr>
        <xdr:cNvPr id="246" name="楕円 245">
          <a:extLst>
            <a:ext uri="{FF2B5EF4-FFF2-40B4-BE49-F238E27FC236}">
              <a16:creationId xmlns:a16="http://schemas.microsoft.com/office/drawing/2014/main" id="{4545A65B-6B8F-497A-9896-E8A05EAEF9A2}"/>
            </a:ext>
          </a:extLst>
        </xdr:cNvPr>
        <xdr:cNvSpPr/>
      </xdr:nvSpPr>
      <xdr:spPr>
        <a:xfrm>
          <a:off x="8159750" y="104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152657</xdr:rowOff>
    </xdr:from>
    <xdr:to>
      <xdr:col>55</xdr:col>
      <xdr:colOff>0</xdr:colOff>
      <xdr:row>61</xdr:row>
      <xdr:rowOff>1488</xdr:rowOff>
    </xdr:to>
    <xdr:cxnSp macro="">
      <xdr:nvCxnSpPr>
        <xdr:cNvPr id="247" name="直線コネクタ 246">
          <a:extLst>
            <a:ext uri="{FF2B5EF4-FFF2-40B4-BE49-F238E27FC236}">
              <a16:creationId xmlns:a16="http://schemas.microsoft.com/office/drawing/2014/main" id="{B4DCDA9A-63DD-41BB-AEA8-5B835BB10166}"/>
            </a:ext>
          </a:extLst>
        </xdr:cNvPr>
        <xdr:cNvCxnSpPr/>
      </xdr:nvCxnSpPr>
      <xdr:spPr>
        <a:xfrm flipV="1">
          <a:off x="8210550" y="10439657"/>
          <a:ext cx="695325"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140399</xdr:rowOff>
    </xdr:from>
    <xdr:to>
      <xdr:col>46</xdr:col>
      <xdr:colOff>38100</xdr:colOff>
      <xdr:row>61</xdr:row>
      <xdr:rowOff>70549</xdr:rowOff>
    </xdr:to>
    <xdr:sp macro="" textlink="">
      <xdr:nvSpPr>
        <xdr:cNvPr id="248" name="楕円 247">
          <a:extLst>
            <a:ext uri="{FF2B5EF4-FFF2-40B4-BE49-F238E27FC236}">
              <a16:creationId xmlns:a16="http://schemas.microsoft.com/office/drawing/2014/main" id="{756E49CF-FB06-4A6D-B3C6-4D29F63D6E32}"/>
            </a:ext>
          </a:extLst>
        </xdr:cNvPr>
        <xdr:cNvSpPr/>
      </xdr:nvSpPr>
      <xdr:spPr>
        <a:xfrm>
          <a:off x="7413625" y="104273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1488</xdr:rowOff>
    </xdr:from>
    <xdr:to>
      <xdr:col>50</xdr:col>
      <xdr:colOff>114300</xdr:colOff>
      <xdr:row>61</xdr:row>
      <xdr:rowOff>19749</xdr:rowOff>
    </xdr:to>
    <xdr:cxnSp macro="">
      <xdr:nvCxnSpPr>
        <xdr:cNvPr id="249" name="直線コネクタ 248">
          <a:extLst>
            <a:ext uri="{FF2B5EF4-FFF2-40B4-BE49-F238E27FC236}">
              <a16:creationId xmlns:a16="http://schemas.microsoft.com/office/drawing/2014/main" id="{84C29E7D-60D9-46A1-ADAE-59CE2AC8F6C3}"/>
            </a:ext>
          </a:extLst>
        </xdr:cNvPr>
        <xdr:cNvCxnSpPr/>
      </xdr:nvCxnSpPr>
      <xdr:spPr>
        <a:xfrm flipV="1">
          <a:off x="7445375" y="10459938"/>
          <a:ext cx="765175"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151046</xdr:rowOff>
    </xdr:from>
    <xdr:to>
      <xdr:col>41</xdr:col>
      <xdr:colOff>101600</xdr:colOff>
      <xdr:row>61</xdr:row>
      <xdr:rowOff>81196</xdr:rowOff>
    </xdr:to>
    <xdr:sp macro="" textlink="">
      <xdr:nvSpPr>
        <xdr:cNvPr id="250" name="楕円 249">
          <a:extLst>
            <a:ext uri="{FF2B5EF4-FFF2-40B4-BE49-F238E27FC236}">
              <a16:creationId xmlns:a16="http://schemas.microsoft.com/office/drawing/2014/main" id="{F948A455-7360-454D-9206-62807B597526}"/>
            </a:ext>
          </a:extLst>
        </xdr:cNvPr>
        <xdr:cNvSpPr/>
      </xdr:nvSpPr>
      <xdr:spPr>
        <a:xfrm>
          <a:off x="6638925" y="104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19749</xdr:rowOff>
    </xdr:from>
    <xdr:to>
      <xdr:col>45</xdr:col>
      <xdr:colOff>177800</xdr:colOff>
      <xdr:row>61</xdr:row>
      <xdr:rowOff>30396</xdr:rowOff>
    </xdr:to>
    <xdr:cxnSp macro="">
      <xdr:nvCxnSpPr>
        <xdr:cNvPr id="251" name="直線コネクタ 250">
          <a:extLst>
            <a:ext uri="{FF2B5EF4-FFF2-40B4-BE49-F238E27FC236}">
              <a16:creationId xmlns:a16="http://schemas.microsoft.com/office/drawing/2014/main" id="{85CD0880-6F6D-49EC-8F12-E95C8CB46AF3}"/>
            </a:ext>
          </a:extLst>
        </xdr:cNvPr>
        <xdr:cNvCxnSpPr/>
      </xdr:nvCxnSpPr>
      <xdr:spPr>
        <a:xfrm flipV="1">
          <a:off x="6689725" y="10478199"/>
          <a:ext cx="75565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158166</xdr:rowOff>
    </xdr:from>
    <xdr:to>
      <xdr:col>36</xdr:col>
      <xdr:colOff>165100</xdr:colOff>
      <xdr:row>61</xdr:row>
      <xdr:rowOff>88316</xdr:rowOff>
    </xdr:to>
    <xdr:sp macro="" textlink="">
      <xdr:nvSpPr>
        <xdr:cNvPr id="252" name="楕円 251">
          <a:extLst>
            <a:ext uri="{FF2B5EF4-FFF2-40B4-BE49-F238E27FC236}">
              <a16:creationId xmlns:a16="http://schemas.microsoft.com/office/drawing/2014/main" id="{DA302820-022B-498D-8F52-E20041493557}"/>
            </a:ext>
          </a:extLst>
        </xdr:cNvPr>
        <xdr:cNvSpPr/>
      </xdr:nvSpPr>
      <xdr:spPr>
        <a:xfrm>
          <a:off x="5892800" y="104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30396</xdr:rowOff>
    </xdr:from>
    <xdr:to>
      <xdr:col>41</xdr:col>
      <xdr:colOff>50800</xdr:colOff>
      <xdr:row>61</xdr:row>
      <xdr:rowOff>37516</xdr:rowOff>
    </xdr:to>
    <xdr:cxnSp macro="">
      <xdr:nvCxnSpPr>
        <xdr:cNvPr id="253" name="直線コネクタ 252">
          <a:extLst>
            <a:ext uri="{FF2B5EF4-FFF2-40B4-BE49-F238E27FC236}">
              <a16:creationId xmlns:a16="http://schemas.microsoft.com/office/drawing/2014/main" id="{D29C9367-37E4-431B-B665-18D9FCF57F49}"/>
            </a:ext>
          </a:extLst>
        </xdr:cNvPr>
        <xdr:cNvCxnSpPr/>
      </xdr:nvCxnSpPr>
      <xdr:spPr>
        <a:xfrm flipV="1">
          <a:off x="5943600" y="10488846"/>
          <a:ext cx="746125"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130591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1A0662E-23DE-4B1C-B852-1BD41D2265F6}"/>
            </a:ext>
          </a:extLst>
        </xdr:cNvPr>
        <xdr:cNvSpPr txBox="1"/>
      </xdr:nvSpPr>
      <xdr:spPr>
        <a:xfrm>
          <a:off x="7936445" y="1058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108244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D756C72-7B4F-48D6-A9EC-904A3D322A30}"/>
            </a:ext>
          </a:extLst>
        </xdr:cNvPr>
        <xdr:cNvSpPr txBox="1"/>
      </xdr:nvSpPr>
      <xdr:spPr>
        <a:xfrm>
          <a:off x="7193495" y="1073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98748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AA652CB-F2BF-4B1D-84C7-52FA4AB27AEB}"/>
            </a:ext>
          </a:extLst>
        </xdr:cNvPr>
        <xdr:cNvSpPr txBox="1"/>
      </xdr:nvSpPr>
      <xdr:spPr>
        <a:xfrm>
          <a:off x="6447370" y="1072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106770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40F8387-0648-44AC-9216-AAB8B8B45EA2}"/>
            </a:ext>
          </a:extLst>
        </xdr:cNvPr>
        <xdr:cNvSpPr txBox="1"/>
      </xdr:nvSpPr>
      <xdr:spPr>
        <a:xfrm>
          <a:off x="5672670" y="1073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68815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9103460-0E13-445B-9853-CEB8CDE4B06D}"/>
            </a:ext>
          </a:extLst>
        </xdr:cNvPr>
        <xdr:cNvSpPr txBox="1"/>
      </xdr:nvSpPr>
      <xdr:spPr>
        <a:xfrm>
          <a:off x="7936445" y="101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87076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B25F865-C9F1-4F59-9FBB-A9C1C8DDE03B}"/>
            </a:ext>
          </a:extLst>
        </xdr:cNvPr>
        <xdr:cNvSpPr txBox="1"/>
      </xdr:nvSpPr>
      <xdr:spPr>
        <a:xfrm>
          <a:off x="7193495" y="1020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97723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5A7DBC4-3E4B-41C3-BAD6-926C577C60F6}"/>
            </a:ext>
          </a:extLst>
        </xdr:cNvPr>
        <xdr:cNvSpPr txBox="1"/>
      </xdr:nvSpPr>
      <xdr:spPr>
        <a:xfrm>
          <a:off x="6447370" y="1021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104843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1FE10B0-12B7-47A8-8537-33D156D78F68}"/>
            </a:ext>
          </a:extLst>
        </xdr:cNvPr>
        <xdr:cNvSpPr txBox="1"/>
      </xdr:nvSpPr>
      <xdr:spPr>
        <a:xfrm>
          <a:off x="5672670" y="1022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CBF5B95-5DE1-4AAA-8F97-7E99E7746068}"/>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7D0BEEF-9659-46D5-9658-DF9A1397F552}"/>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3E4B37C-8D9B-4142-827A-597D9303C18B}"/>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693B983-92DC-4B48-A8D4-BAD803BE5D2C}"/>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EC3EF39-D2D3-4897-A89E-6FE9E00F6C08}"/>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40795F4-EC6D-47E2-A21E-54C44A1C973A}"/>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C91951F-5DD7-42C7-A401-01CFA7099554}"/>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A6D198D-375B-463D-9DBF-CF7D332371C9}"/>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093E8B1-5E31-47C3-8A12-61C15A499ABE}"/>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040588A-397D-45C0-8A4D-5B21F93A3258}"/>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01E3BB7-0A9C-4562-9AA9-BE885D8C0F59}"/>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3A7D07B-1675-431D-A1BF-5DA342876C4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82DEE03-D75B-49CB-8042-081A5464FAA4}"/>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3304F3BB-5C84-4D5E-AEA6-527851544DDB}"/>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84F77ED2-D9B9-4500-8DBE-588C5136F8AE}"/>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F232C545-5C54-4E6C-9C55-962A377D940F}"/>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4A87D9B-9C51-4544-83F6-3F45DD8577C8}"/>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137EF0B9-6AA8-4B8E-BFA6-640E97B7ABB9}"/>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7B0D655-C08E-44A9-A02F-4785562319B1}"/>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49F7271B-FB00-4904-9AB4-7BF8E1E31B41}"/>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0526B0A-282A-4B45-A967-FABC40E15B63}"/>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72404A90-3F23-47C5-A668-1E15E1BCB441}"/>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E082AE44-3F09-4AA4-A5CC-4253FB5A8BB7}"/>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52DB3A6-994D-41C6-864C-E77A816EE372}"/>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AE4FBE0A-FF56-4FC6-AF87-F8DFB43F4288}"/>
            </a:ext>
          </a:extLst>
        </xdr:cNvPr>
        <xdr:cNvCxnSpPr/>
      </xdr:nvCxnSpPr>
      <xdr:spPr>
        <a:xfrm flipV="1">
          <a:off x="39490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4BAE0B08-A85B-43D8-BC9A-1503E33DF07D}"/>
            </a:ext>
          </a:extLst>
        </xdr:cNvPr>
        <xdr:cNvSpPr txBox="1"/>
      </xdr:nvSpPr>
      <xdr:spPr>
        <a:xfrm>
          <a:off x="39878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FFFD4B8D-7108-4672-8713-5880ED39BB8B}"/>
            </a:ext>
          </a:extLst>
        </xdr:cNvPr>
        <xdr:cNvCxnSpPr/>
      </xdr:nvCxnSpPr>
      <xdr:spPr>
        <a:xfrm>
          <a:off x="3889375" y="1482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4BBD92AA-2B03-4DC7-AFD6-9B7800254E9D}"/>
            </a:ext>
          </a:extLst>
        </xdr:cNvPr>
        <xdr:cNvSpPr txBox="1"/>
      </xdr:nvSpPr>
      <xdr:spPr>
        <a:xfrm>
          <a:off x="39878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82F8F0FA-33F4-4316-9729-A1DFBD88E159}"/>
            </a:ext>
          </a:extLst>
        </xdr:cNvPr>
        <xdr:cNvCxnSpPr/>
      </xdr:nvCxnSpPr>
      <xdr:spPr>
        <a:xfrm>
          <a:off x="3889375" y="133311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A5F7A76-5D11-42A6-A43E-98A25608F781}"/>
            </a:ext>
          </a:extLst>
        </xdr:cNvPr>
        <xdr:cNvSpPr txBox="1"/>
      </xdr:nvSpPr>
      <xdr:spPr>
        <a:xfrm>
          <a:off x="39878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D1EB2226-5A50-4FFB-B2B9-7F5DF92EFD14}"/>
            </a:ext>
          </a:extLst>
        </xdr:cNvPr>
        <xdr:cNvSpPr/>
      </xdr:nvSpPr>
      <xdr:spPr>
        <a:xfrm>
          <a:off x="38989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059EF135-03F7-461B-BBA4-A07FCD27A9FA}"/>
            </a:ext>
          </a:extLst>
        </xdr:cNvPr>
        <xdr:cNvSpPr/>
      </xdr:nvSpPr>
      <xdr:spPr>
        <a:xfrm>
          <a:off x="3203575" y="14177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94" name="フローチャート: 判断 293">
          <a:extLst>
            <a:ext uri="{FF2B5EF4-FFF2-40B4-BE49-F238E27FC236}">
              <a16:creationId xmlns:a16="http://schemas.microsoft.com/office/drawing/2014/main" id="{757FBCDE-D815-4104-BBE7-A8AF2BAAF33D}"/>
            </a:ext>
          </a:extLst>
        </xdr:cNvPr>
        <xdr:cNvSpPr/>
      </xdr:nvSpPr>
      <xdr:spPr>
        <a:xfrm>
          <a:off x="2428875"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5" name="フローチャート: 判断 294">
          <a:extLst>
            <a:ext uri="{FF2B5EF4-FFF2-40B4-BE49-F238E27FC236}">
              <a16:creationId xmlns:a16="http://schemas.microsoft.com/office/drawing/2014/main" id="{245ED164-2E45-4F4A-8F5F-E73F1C772A18}"/>
            </a:ext>
          </a:extLst>
        </xdr:cNvPr>
        <xdr:cNvSpPr/>
      </xdr:nvSpPr>
      <xdr:spPr>
        <a:xfrm>
          <a:off x="168275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120650</xdr:rowOff>
    </xdr:from>
    <xdr:to>
      <xdr:col>6</xdr:col>
      <xdr:colOff>38100</xdr:colOff>
      <xdr:row>83</xdr:row>
      <xdr:rowOff>50800</xdr:rowOff>
    </xdr:to>
    <xdr:sp macro="" textlink="">
      <xdr:nvSpPr>
        <xdr:cNvPr id="296" name="フローチャート: 判断 295">
          <a:extLst>
            <a:ext uri="{FF2B5EF4-FFF2-40B4-BE49-F238E27FC236}">
              <a16:creationId xmlns:a16="http://schemas.microsoft.com/office/drawing/2014/main" id="{BA45982C-76C0-44FA-A0DA-CAF087FC6E46}"/>
            </a:ext>
          </a:extLst>
        </xdr:cNvPr>
        <xdr:cNvSpPr/>
      </xdr:nvSpPr>
      <xdr:spPr>
        <a:xfrm>
          <a:off x="936625" y="14179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5601DBE-5323-4D98-91E7-AD679C0CAA63}"/>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EC0F9A8-1B85-45E9-B661-417E62B9EDA7}"/>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A8CCECC-9B33-4CBB-9434-8CFBCF357087}"/>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EDF79C-BBDB-49E2-833C-A5D470FD98A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B5DAF0A-FE5E-47B0-8A11-BBB706E10E4D}"/>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141605</xdr:rowOff>
    </xdr:from>
    <xdr:to>
      <xdr:col>24</xdr:col>
      <xdr:colOff>114300</xdr:colOff>
      <xdr:row>85</xdr:row>
      <xdr:rowOff>71755</xdr:rowOff>
    </xdr:to>
    <xdr:sp macro="" textlink="">
      <xdr:nvSpPr>
        <xdr:cNvPr id="302" name="楕円 301">
          <a:extLst>
            <a:ext uri="{FF2B5EF4-FFF2-40B4-BE49-F238E27FC236}">
              <a16:creationId xmlns:a16="http://schemas.microsoft.com/office/drawing/2014/main" id="{0D56D389-7F86-481D-8AFB-637A0404BFBC}"/>
            </a:ext>
          </a:extLst>
        </xdr:cNvPr>
        <xdr:cNvSpPr/>
      </xdr:nvSpPr>
      <xdr:spPr>
        <a:xfrm>
          <a:off x="38989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120032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ED41B422-1830-4EDA-9FE4-1DEDF5117E57}"/>
            </a:ext>
          </a:extLst>
        </xdr:cNvPr>
        <xdr:cNvSpPr txBox="1"/>
      </xdr:nvSpPr>
      <xdr:spPr>
        <a:xfrm>
          <a:off x="3987800"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103505</xdr:rowOff>
    </xdr:from>
    <xdr:to>
      <xdr:col>20</xdr:col>
      <xdr:colOff>38100</xdr:colOff>
      <xdr:row>85</xdr:row>
      <xdr:rowOff>33655</xdr:rowOff>
    </xdr:to>
    <xdr:sp macro="" textlink="">
      <xdr:nvSpPr>
        <xdr:cNvPr id="304" name="楕円 303">
          <a:extLst>
            <a:ext uri="{FF2B5EF4-FFF2-40B4-BE49-F238E27FC236}">
              <a16:creationId xmlns:a16="http://schemas.microsoft.com/office/drawing/2014/main" id="{B74B930D-4801-48D8-A3EE-3189836D4F34}"/>
            </a:ext>
          </a:extLst>
        </xdr:cNvPr>
        <xdr:cNvSpPr/>
      </xdr:nvSpPr>
      <xdr:spPr>
        <a:xfrm>
          <a:off x="3203575" y="145053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154305</xdr:rowOff>
    </xdr:from>
    <xdr:to>
      <xdr:col>24</xdr:col>
      <xdr:colOff>63500</xdr:colOff>
      <xdr:row>85</xdr:row>
      <xdr:rowOff>20955</xdr:rowOff>
    </xdr:to>
    <xdr:cxnSp macro="">
      <xdr:nvCxnSpPr>
        <xdr:cNvPr id="305" name="直線コネクタ 304">
          <a:extLst>
            <a:ext uri="{FF2B5EF4-FFF2-40B4-BE49-F238E27FC236}">
              <a16:creationId xmlns:a16="http://schemas.microsoft.com/office/drawing/2014/main" id="{6DC8FF7C-311A-4EC2-AD89-E12FB27E4027}"/>
            </a:ext>
          </a:extLst>
        </xdr:cNvPr>
        <xdr:cNvCxnSpPr/>
      </xdr:nvCxnSpPr>
      <xdr:spPr>
        <a:xfrm>
          <a:off x="3235325" y="14556105"/>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65405</xdr:rowOff>
    </xdr:from>
    <xdr:to>
      <xdr:col>15</xdr:col>
      <xdr:colOff>101600</xdr:colOff>
      <xdr:row>84</xdr:row>
      <xdr:rowOff>167005</xdr:rowOff>
    </xdr:to>
    <xdr:sp macro="" textlink="">
      <xdr:nvSpPr>
        <xdr:cNvPr id="306" name="楕円 305">
          <a:extLst>
            <a:ext uri="{FF2B5EF4-FFF2-40B4-BE49-F238E27FC236}">
              <a16:creationId xmlns:a16="http://schemas.microsoft.com/office/drawing/2014/main" id="{018B87A4-C2DF-42AC-AC4B-D07659416EFD}"/>
            </a:ext>
          </a:extLst>
        </xdr:cNvPr>
        <xdr:cNvSpPr/>
      </xdr:nvSpPr>
      <xdr:spPr>
        <a:xfrm>
          <a:off x="2428875"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116205</xdr:rowOff>
    </xdr:from>
    <xdr:to>
      <xdr:col>19</xdr:col>
      <xdr:colOff>177800</xdr:colOff>
      <xdr:row>84</xdr:row>
      <xdr:rowOff>154305</xdr:rowOff>
    </xdr:to>
    <xdr:cxnSp macro="">
      <xdr:nvCxnSpPr>
        <xdr:cNvPr id="307" name="直線コネクタ 306">
          <a:extLst>
            <a:ext uri="{FF2B5EF4-FFF2-40B4-BE49-F238E27FC236}">
              <a16:creationId xmlns:a16="http://schemas.microsoft.com/office/drawing/2014/main" id="{9F487CDF-BF8A-42E7-A4C5-CBF8B7BADCF0}"/>
            </a:ext>
          </a:extLst>
        </xdr:cNvPr>
        <xdr:cNvCxnSpPr/>
      </xdr:nvCxnSpPr>
      <xdr:spPr>
        <a:xfrm>
          <a:off x="2479675" y="14518005"/>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23495</xdr:rowOff>
    </xdr:from>
    <xdr:to>
      <xdr:col>10</xdr:col>
      <xdr:colOff>165100</xdr:colOff>
      <xdr:row>84</xdr:row>
      <xdr:rowOff>125095</xdr:rowOff>
    </xdr:to>
    <xdr:sp macro="" textlink="">
      <xdr:nvSpPr>
        <xdr:cNvPr id="308" name="楕円 307">
          <a:extLst>
            <a:ext uri="{FF2B5EF4-FFF2-40B4-BE49-F238E27FC236}">
              <a16:creationId xmlns:a16="http://schemas.microsoft.com/office/drawing/2014/main" id="{283A42B1-E6E2-4AA9-9D61-1DDB60AC1015}"/>
            </a:ext>
          </a:extLst>
        </xdr:cNvPr>
        <xdr:cNvSpPr/>
      </xdr:nvSpPr>
      <xdr:spPr>
        <a:xfrm>
          <a:off x="168275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74295</xdr:rowOff>
    </xdr:from>
    <xdr:to>
      <xdr:col>15</xdr:col>
      <xdr:colOff>50800</xdr:colOff>
      <xdr:row>84</xdr:row>
      <xdr:rowOff>116205</xdr:rowOff>
    </xdr:to>
    <xdr:cxnSp macro="">
      <xdr:nvCxnSpPr>
        <xdr:cNvPr id="309" name="直線コネクタ 308">
          <a:extLst>
            <a:ext uri="{FF2B5EF4-FFF2-40B4-BE49-F238E27FC236}">
              <a16:creationId xmlns:a16="http://schemas.microsoft.com/office/drawing/2014/main" id="{5765D1F3-65AB-491C-9F84-BF027A655BCC}"/>
            </a:ext>
          </a:extLst>
        </xdr:cNvPr>
        <xdr:cNvCxnSpPr/>
      </xdr:nvCxnSpPr>
      <xdr:spPr>
        <a:xfrm>
          <a:off x="1733550" y="14476095"/>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153036</xdr:rowOff>
    </xdr:from>
    <xdr:to>
      <xdr:col>6</xdr:col>
      <xdr:colOff>38100</xdr:colOff>
      <xdr:row>84</xdr:row>
      <xdr:rowOff>83186</xdr:rowOff>
    </xdr:to>
    <xdr:sp macro="" textlink="">
      <xdr:nvSpPr>
        <xdr:cNvPr id="310" name="楕円 309">
          <a:extLst>
            <a:ext uri="{FF2B5EF4-FFF2-40B4-BE49-F238E27FC236}">
              <a16:creationId xmlns:a16="http://schemas.microsoft.com/office/drawing/2014/main" id="{3B223BC5-B335-4F29-8A29-7FA49CA92360}"/>
            </a:ext>
          </a:extLst>
        </xdr:cNvPr>
        <xdr:cNvSpPr/>
      </xdr:nvSpPr>
      <xdr:spPr>
        <a:xfrm>
          <a:off x="936625" y="143833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32386</xdr:rowOff>
    </xdr:from>
    <xdr:to>
      <xdr:col>10</xdr:col>
      <xdr:colOff>114300</xdr:colOff>
      <xdr:row>84</xdr:row>
      <xdr:rowOff>74295</xdr:rowOff>
    </xdr:to>
    <xdr:cxnSp macro="">
      <xdr:nvCxnSpPr>
        <xdr:cNvPr id="311" name="直線コネクタ 310">
          <a:extLst>
            <a:ext uri="{FF2B5EF4-FFF2-40B4-BE49-F238E27FC236}">
              <a16:creationId xmlns:a16="http://schemas.microsoft.com/office/drawing/2014/main" id="{8706345B-4669-4B12-906F-DA51425774DE}"/>
            </a:ext>
          </a:extLst>
        </xdr:cNvPr>
        <xdr:cNvCxnSpPr/>
      </xdr:nvCxnSpPr>
      <xdr:spPr>
        <a:xfrm>
          <a:off x="968375" y="14434186"/>
          <a:ext cx="7651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B51C3BA1-6E3D-4236-B73D-64CE64B7AB9A}"/>
            </a:ext>
          </a:extLst>
        </xdr:cNvPr>
        <xdr:cNvSpPr txBox="1"/>
      </xdr:nvSpPr>
      <xdr:spPr>
        <a:xfrm>
          <a:off x="306769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63516</xdr:rowOff>
    </xdr:from>
    <xdr:ext cx="405111" cy="259045"/>
    <xdr:sp macro="" textlink="">
      <xdr:nvSpPr>
        <xdr:cNvPr id="313" name="n_2aveValue【公営住宅】&#10;有形固定資産減価償却率">
          <a:extLst>
            <a:ext uri="{FF2B5EF4-FFF2-40B4-BE49-F238E27FC236}">
              <a16:creationId xmlns:a16="http://schemas.microsoft.com/office/drawing/2014/main" id="{808485FF-8EA9-48A0-8764-D5A579297B00}"/>
            </a:ext>
          </a:extLst>
        </xdr:cNvPr>
        <xdr:cNvSpPr txBox="1"/>
      </xdr:nvSpPr>
      <xdr:spPr>
        <a:xfrm>
          <a:off x="230569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4" name="n_3aveValue【公営住宅】&#10;有形固定資産減価償却率">
          <a:extLst>
            <a:ext uri="{FF2B5EF4-FFF2-40B4-BE49-F238E27FC236}">
              <a16:creationId xmlns:a16="http://schemas.microsoft.com/office/drawing/2014/main" id="{D01DCA61-B102-4717-8378-163C39428054}"/>
            </a:ext>
          </a:extLst>
        </xdr:cNvPr>
        <xdr:cNvSpPr txBox="1"/>
      </xdr:nvSpPr>
      <xdr:spPr>
        <a:xfrm>
          <a:off x="1559569"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67327</xdr:rowOff>
    </xdr:from>
    <xdr:ext cx="405111" cy="259045"/>
    <xdr:sp macro="" textlink="">
      <xdr:nvSpPr>
        <xdr:cNvPr id="315" name="n_4aveValue【公営住宅】&#10;有形固定資産減価償却率">
          <a:extLst>
            <a:ext uri="{FF2B5EF4-FFF2-40B4-BE49-F238E27FC236}">
              <a16:creationId xmlns:a16="http://schemas.microsoft.com/office/drawing/2014/main" id="{1AD2F014-1361-4CB0-8602-D8E29A1D2AFD}"/>
            </a:ext>
          </a:extLst>
        </xdr:cNvPr>
        <xdr:cNvSpPr txBox="1"/>
      </xdr:nvSpPr>
      <xdr:spPr>
        <a:xfrm>
          <a:off x="8134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24782</xdr:rowOff>
    </xdr:from>
    <xdr:ext cx="405111" cy="259045"/>
    <xdr:sp macro="" textlink="">
      <xdr:nvSpPr>
        <xdr:cNvPr id="316" name="n_1mainValue【公営住宅】&#10;有形固定資産減価償却率">
          <a:extLst>
            <a:ext uri="{FF2B5EF4-FFF2-40B4-BE49-F238E27FC236}">
              <a16:creationId xmlns:a16="http://schemas.microsoft.com/office/drawing/2014/main" id="{B68D4C20-66F1-4A29-8F55-5F4B742DC4AC}"/>
            </a:ext>
          </a:extLst>
        </xdr:cNvPr>
        <xdr:cNvSpPr txBox="1"/>
      </xdr:nvSpPr>
      <xdr:spPr>
        <a:xfrm>
          <a:off x="306769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158132</xdr:rowOff>
    </xdr:from>
    <xdr:ext cx="405111" cy="259045"/>
    <xdr:sp macro="" textlink="">
      <xdr:nvSpPr>
        <xdr:cNvPr id="317" name="n_2mainValue【公営住宅】&#10;有形固定資産減価償却率">
          <a:extLst>
            <a:ext uri="{FF2B5EF4-FFF2-40B4-BE49-F238E27FC236}">
              <a16:creationId xmlns:a16="http://schemas.microsoft.com/office/drawing/2014/main" id="{4F75E1C7-6856-45D4-B721-E920BB467E65}"/>
            </a:ext>
          </a:extLst>
        </xdr:cNvPr>
        <xdr:cNvSpPr txBox="1"/>
      </xdr:nvSpPr>
      <xdr:spPr>
        <a:xfrm>
          <a:off x="230569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116222</xdr:rowOff>
    </xdr:from>
    <xdr:ext cx="405111" cy="259045"/>
    <xdr:sp macro="" textlink="">
      <xdr:nvSpPr>
        <xdr:cNvPr id="318" name="n_3mainValue【公営住宅】&#10;有形固定資産減価償却率">
          <a:extLst>
            <a:ext uri="{FF2B5EF4-FFF2-40B4-BE49-F238E27FC236}">
              <a16:creationId xmlns:a16="http://schemas.microsoft.com/office/drawing/2014/main" id="{CB6BB812-2FC0-4E69-8991-EBE794B32ED9}"/>
            </a:ext>
          </a:extLst>
        </xdr:cNvPr>
        <xdr:cNvSpPr txBox="1"/>
      </xdr:nvSpPr>
      <xdr:spPr>
        <a:xfrm>
          <a:off x="1559569"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74313</xdr:rowOff>
    </xdr:from>
    <xdr:ext cx="405111" cy="259045"/>
    <xdr:sp macro="" textlink="">
      <xdr:nvSpPr>
        <xdr:cNvPr id="319" name="n_4mainValue【公営住宅】&#10;有形固定資産減価償却率">
          <a:extLst>
            <a:ext uri="{FF2B5EF4-FFF2-40B4-BE49-F238E27FC236}">
              <a16:creationId xmlns:a16="http://schemas.microsoft.com/office/drawing/2014/main" id="{95FE36E3-00C1-454F-BCAD-2A5E225F25D2}"/>
            </a:ext>
          </a:extLst>
        </xdr:cNvPr>
        <xdr:cNvSpPr txBox="1"/>
      </xdr:nvSpPr>
      <xdr:spPr>
        <a:xfrm>
          <a:off x="8134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880C0A8-9AEA-43D0-A171-79D9983346A6}"/>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80DD188-3857-47D7-8CD4-83CDF70B66E7}"/>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B63AB2E-FC44-4C2A-9792-1757ABA0C8FF}"/>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662A598-BFAD-42DE-92DB-55BE7D4C07D2}"/>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E1787F52-9D36-49B9-A506-E1B25A150F62}"/>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0A7A05C-15B1-4259-B991-49FA611A9FF9}"/>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3B6FCB1-8D17-4A99-9CE8-0DCAAAA7FE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1B645E43-273B-4816-BD06-C3D3E4CDE381}"/>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DFA987A-915A-44E2-9E6C-7D6D6969C179}"/>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351BDC9-B5A0-4FA3-B76A-6020D5442A2E}"/>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ACD8B973-CCB4-4ED1-8BE8-539F24021798}"/>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923587BF-F53E-4E94-B5E5-D4614ED839A8}"/>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D856D7F1-2B69-475C-9F7A-EA48A40EBF95}"/>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60C3AB12-E831-4257-BA90-EDEE4E225759}"/>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EE1F8094-780D-459C-866D-A0CA1B5150B2}"/>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50087468-9567-4B05-8BC8-93110EF6710C}"/>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95079439-C230-4E2C-94F9-C68218D38BEC}"/>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F6BF3AA8-0CC3-4263-B6C6-C438DA759431}"/>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6374DD5-81EE-4664-9A9F-6BD2076852BD}"/>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B9757E16-150B-4034-8272-6864982418FE}"/>
            </a:ext>
          </a:extLst>
        </xdr:cNvPr>
        <xdr:cNvCxnSpPr/>
      </xdr:nvCxnSpPr>
      <xdr:spPr>
        <a:xfrm flipV="1">
          <a:off x="8905240" y="13391769"/>
          <a:ext cx="0" cy="126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AAFA528E-71F6-4C4B-B4C5-65784B2E3C40}"/>
            </a:ext>
          </a:extLst>
        </xdr:cNvPr>
        <xdr:cNvSpPr txBox="1"/>
      </xdr:nvSpPr>
      <xdr:spPr>
        <a:xfrm>
          <a:off x="8943975"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AF4D1FA0-F7DE-4A16-9A3C-3843AA347255}"/>
            </a:ext>
          </a:extLst>
        </xdr:cNvPr>
        <xdr:cNvCxnSpPr/>
      </xdr:nvCxnSpPr>
      <xdr:spPr>
        <a:xfrm>
          <a:off x="8845550" y="1465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0F0EE6C5-5B1D-4D69-AABB-235F2EDE3328}"/>
            </a:ext>
          </a:extLst>
        </xdr:cNvPr>
        <xdr:cNvSpPr txBox="1"/>
      </xdr:nvSpPr>
      <xdr:spPr>
        <a:xfrm>
          <a:off x="8943975"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ACCE22CA-5B02-4674-AB8C-EB563A74A7E1}"/>
            </a:ext>
          </a:extLst>
        </xdr:cNvPr>
        <xdr:cNvCxnSpPr/>
      </xdr:nvCxnSpPr>
      <xdr:spPr>
        <a:xfrm>
          <a:off x="8845550" y="133917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5026653C-4C33-4B14-8B11-C33FD4068E12}"/>
            </a:ext>
          </a:extLst>
        </xdr:cNvPr>
        <xdr:cNvSpPr txBox="1"/>
      </xdr:nvSpPr>
      <xdr:spPr>
        <a:xfrm>
          <a:off x="8943975" y="1392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BBE4FF76-DFBF-49F9-93C8-C444160CE390}"/>
            </a:ext>
          </a:extLst>
        </xdr:cNvPr>
        <xdr:cNvSpPr/>
      </xdr:nvSpPr>
      <xdr:spPr>
        <a:xfrm>
          <a:off x="8883650" y="140753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4DBB4D9E-849C-4275-A230-DA1101F9CF4D}"/>
            </a:ext>
          </a:extLst>
        </xdr:cNvPr>
        <xdr:cNvSpPr/>
      </xdr:nvSpPr>
      <xdr:spPr>
        <a:xfrm>
          <a:off x="8159750" y="1414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47" name="フローチャート: 判断 346">
          <a:extLst>
            <a:ext uri="{FF2B5EF4-FFF2-40B4-BE49-F238E27FC236}">
              <a16:creationId xmlns:a16="http://schemas.microsoft.com/office/drawing/2014/main" id="{36EBE3F8-E034-49F2-B7EA-35EDC192E638}"/>
            </a:ext>
          </a:extLst>
        </xdr:cNvPr>
        <xdr:cNvSpPr/>
      </xdr:nvSpPr>
      <xdr:spPr>
        <a:xfrm>
          <a:off x="7413625" y="143182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83313</xdr:rowOff>
    </xdr:from>
    <xdr:to>
      <xdr:col>41</xdr:col>
      <xdr:colOff>101600</xdr:colOff>
      <xdr:row>84</xdr:row>
      <xdr:rowOff>13463</xdr:rowOff>
    </xdr:to>
    <xdr:sp macro="" textlink="">
      <xdr:nvSpPr>
        <xdr:cNvPr id="348" name="フローチャート: 判断 347">
          <a:extLst>
            <a:ext uri="{FF2B5EF4-FFF2-40B4-BE49-F238E27FC236}">
              <a16:creationId xmlns:a16="http://schemas.microsoft.com/office/drawing/2014/main" id="{8B0354E5-0F47-4791-A282-1E4B625E7400}"/>
            </a:ext>
          </a:extLst>
        </xdr:cNvPr>
        <xdr:cNvSpPr/>
      </xdr:nvSpPr>
      <xdr:spPr>
        <a:xfrm>
          <a:off x="6638925"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73597</xdr:rowOff>
    </xdr:from>
    <xdr:to>
      <xdr:col>36</xdr:col>
      <xdr:colOff>165100</xdr:colOff>
      <xdr:row>84</xdr:row>
      <xdr:rowOff>3747</xdr:rowOff>
    </xdr:to>
    <xdr:sp macro="" textlink="">
      <xdr:nvSpPr>
        <xdr:cNvPr id="349" name="フローチャート: 判断 348">
          <a:extLst>
            <a:ext uri="{FF2B5EF4-FFF2-40B4-BE49-F238E27FC236}">
              <a16:creationId xmlns:a16="http://schemas.microsoft.com/office/drawing/2014/main" id="{E698A61B-021D-40C0-8055-F5042D3A10CC}"/>
            </a:ext>
          </a:extLst>
        </xdr:cNvPr>
        <xdr:cNvSpPr/>
      </xdr:nvSpPr>
      <xdr:spPr>
        <a:xfrm>
          <a:off x="5892800" y="1430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1F33EF7-86FE-45DE-B1E2-FE716646B1CF}"/>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F2015C5-9FF7-4498-B49E-23729A2F49DD}"/>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F3FA8C4-07CC-479D-89C3-F9CA627C462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8052D2F-2714-4E79-B4B9-06A1B38DC8C2}"/>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31F89DA-C250-41CB-8081-22B0AC798C31}"/>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55" name="楕円 354">
          <a:extLst>
            <a:ext uri="{FF2B5EF4-FFF2-40B4-BE49-F238E27FC236}">
              <a16:creationId xmlns:a16="http://schemas.microsoft.com/office/drawing/2014/main" id="{1FB2C074-DB63-49E6-B19A-318E713744FA}"/>
            </a:ext>
          </a:extLst>
        </xdr:cNvPr>
        <xdr:cNvSpPr/>
      </xdr:nvSpPr>
      <xdr:spPr>
        <a:xfrm>
          <a:off x="8883650" y="141902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109745</xdr:rowOff>
    </xdr:from>
    <xdr:ext cx="469744" cy="259045"/>
    <xdr:sp macro="" textlink="">
      <xdr:nvSpPr>
        <xdr:cNvPr id="356" name="【公営住宅】&#10;一人当たり面積該当値テキスト">
          <a:extLst>
            <a:ext uri="{FF2B5EF4-FFF2-40B4-BE49-F238E27FC236}">
              <a16:creationId xmlns:a16="http://schemas.microsoft.com/office/drawing/2014/main" id="{EEDF2F54-5847-4607-8659-C0A736B694F3}"/>
            </a:ext>
          </a:extLst>
        </xdr:cNvPr>
        <xdr:cNvSpPr txBox="1"/>
      </xdr:nvSpPr>
      <xdr:spPr>
        <a:xfrm>
          <a:off x="8943975" y="1416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141605</xdr:rowOff>
    </xdr:from>
    <xdr:to>
      <xdr:col>50</xdr:col>
      <xdr:colOff>165100</xdr:colOff>
      <xdr:row>83</xdr:row>
      <xdr:rowOff>71755</xdr:rowOff>
    </xdr:to>
    <xdr:sp macro="" textlink="">
      <xdr:nvSpPr>
        <xdr:cNvPr id="357" name="楕円 356">
          <a:extLst>
            <a:ext uri="{FF2B5EF4-FFF2-40B4-BE49-F238E27FC236}">
              <a16:creationId xmlns:a16="http://schemas.microsoft.com/office/drawing/2014/main" id="{D65FC2E7-A9AF-4970-A358-14E76417AD33}"/>
            </a:ext>
          </a:extLst>
        </xdr:cNvPr>
        <xdr:cNvSpPr/>
      </xdr:nvSpPr>
      <xdr:spPr>
        <a:xfrm>
          <a:off x="815975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xdr:rowOff>
    </xdr:from>
    <xdr:to>
      <xdr:col>55</xdr:col>
      <xdr:colOff>0</xdr:colOff>
      <xdr:row>83</xdr:row>
      <xdr:rowOff>20955</xdr:rowOff>
    </xdr:to>
    <xdr:cxnSp macro="">
      <xdr:nvCxnSpPr>
        <xdr:cNvPr id="358" name="直線コネクタ 357">
          <a:extLst>
            <a:ext uri="{FF2B5EF4-FFF2-40B4-BE49-F238E27FC236}">
              <a16:creationId xmlns:a16="http://schemas.microsoft.com/office/drawing/2014/main" id="{5B3FEB58-E9A8-433C-B1F6-DEC0324B6427}"/>
            </a:ext>
          </a:extLst>
        </xdr:cNvPr>
        <xdr:cNvCxnSpPr/>
      </xdr:nvCxnSpPr>
      <xdr:spPr>
        <a:xfrm flipV="1">
          <a:off x="8210550" y="14241018"/>
          <a:ext cx="695325"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59" name="楕円 358">
          <a:extLst>
            <a:ext uri="{FF2B5EF4-FFF2-40B4-BE49-F238E27FC236}">
              <a16:creationId xmlns:a16="http://schemas.microsoft.com/office/drawing/2014/main" id="{0B8FF7F6-29D0-4264-A6CA-4AF89E7DB37A}"/>
            </a:ext>
          </a:extLst>
        </xdr:cNvPr>
        <xdr:cNvSpPr/>
      </xdr:nvSpPr>
      <xdr:spPr>
        <a:xfrm>
          <a:off x="7413625" y="14206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20955</xdr:rowOff>
    </xdr:from>
    <xdr:to>
      <xdr:col>50</xdr:col>
      <xdr:colOff>114300</xdr:colOff>
      <xdr:row>83</xdr:row>
      <xdr:rowOff>26670</xdr:rowOff>
    </xdr:to>
    <xdr:cxnSp macro="">
      <xdr:nvCxnSpPr>
        <xdr:cNvPr id="360" name="直線コネクタ 359">
          <a:extLst>
            <a:ext uri="{FF2B5EF4-FFF2-40B4-BE49-F238E27FC236}">
              <a16:creationId xmlns:a16="http://schemas.microsoft.com/office/drawing/2014/main" id="{247305FC-C2D5-417A-8603-2CA3E9D8ADFE}"/>
            </a:ext>
          </a:extLst>
        </xdr:cNvPr>
        <xdr:cNvCxnSpPr/>
      </xdr:nvCxnSpPr>
      <xdr:spPr>
        <a:xfrm flipV="1">
          <a:off x="7445375" y="14251305"/>
          <a:ext cx="7651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154750</xdr:rowOff>
    </xdr:from>
    <xdr:to>
      <xdr:col>41</xdr:col>
      <xdr:colOff>101600</xdr:colOff>
      <xdr:row>83</xdr:row>
      <xdr:rowOff>84900</xdr:rowOff>
    </xdr:to>
    <xdr:sp macro="" textlink="">
      <xdr:nvSpPr>
        <xdr:cNvPr id="361" name="楕円 360">
          <a:extLst>
            <a:ext uri="{FF2B5EF4-FFF2-40B4-BE49-F238E27FC236}">
              <a16:creationId xmlns:a16="http://schemas.microsoft.com/office/drawing/2014/main" id="{7C815050-102A-471D-BDF0-E1F1D179F5A5}"/>
            </a:ext>
          </a:extLst>
        </xdr:cNvPr>
        <xdr:cNvSpPr/>
      </xdr:nvSpPr>
      <xdr:spPr>
        <a:xfrm>
          <a:off x="6638925" y="14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34100</xdr:rowOff>
    </xdr:to>
    <xdr:cxnSp macro="">
      <xdr:nvCxnSpPr>
        <xdr:cNvPr id="362" name="直線コネクタ 361">
          <a:extLst>
            <a:ext uri="{FF2B5EF4-FFF2-40B4-BE49-F238E27FC236}">
              <a16:creationId xmlns:a16="http://schemas.microsoft.com/office/drawing/2014/main" id="{856575EC-5F77-494E-AE58-23B5C451E508}"/>
            </a:ext>
          </a:extLst>
        </xdr:cNvPr>
        <xdr:cNvCxnSpPr/>
      </xdr:nvCxnSpPr>
      <xdr:spPr>
        <a:xfrm flipV="1">
          <a:off x="6689725" y="14257020"/>
          <a:ext cx="75565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160465</xdr:rowOff>
    </xdr:from>
    <xdr:to>
      <xdr:col>36</xdr:col>
      <xdr:colOff>165100</xdr:colOff>
      <xdr:row>83</xdr:row>
      <xdr:rowOff>90615</xdr:rowOff>
    </xdr:to>
    <xdr:sp macro="" textlink="">
      <xdr:nvSpPr>
        <xdr:cNvPr id="363" name="楕円 362">
          <a:extLst>
            <a:ext uri="{FF2B5EF4-FFF2-40B4-BE49-F238E27FC236}">
              <a16:creationId xmlns:a16="http://schemas.microsoft.com/office/drawing/2014/main" id="{E1BEC8F6-9487-4BF1-AFF0-452A19CF8D30}"/>
            </a:ext>
          </a:extLst>
        </xdr:cNvPr>
        <xdr:cNvSpPr/>
      </xdr:nvSpPr>
      <xdr:spPr>
        <a:xfrm>
          <a:off x="5892800" y="142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34100</xdr:rowOff>
    </xdr:from>
    <xdr:to>
      <xdr:col>41</xdr:col>
      <xdr:colOff>50800</xdr:colOff>
      <xdr:row>83</xdr:row>
      <xdr:rowOff>39815</xdr:rowOff>
    </xdr:to>
    <xdr:cxnSp macro="">
      <xdr:nvCxnSpPr>
        <xdr:cNvPr id="364" name="直線コネクタ 363">
          <a:extLst>
            <a:ext uri="{FF2B5EF4-FFF2-40B4-BE49-F238E27FC236}">
              <a16:creationId xmlns:a16="http://schemas.microsoft.com/office/drawing/2014/main" id="{18BF2090-5DA5-4A37-B259-8ABCFF3C2E5E}"/>
            </a:ext>
          </a:extLst>
        </xdr:cNvPr>
        <xdr:cNvCxnSpPr/>
      </xdr:nvCxnSpPr>
      <xdr:spPr>
        <a:xfrm flipV="1">
          <a:off x="5943600" y="14264450"/>
          <a:ext cx="74612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1EF547BB-6BFF-4370-864F-7164A971C6E5}"/>
            </a:ext>
          </a:extLst>
        </xdr:cNvPr>
        <xdr:cNvSpPr txBox="1"/>
      </xdr:nvSpPr>
      <xdr:spPr>
        <a:xfrm>
          <a:off x="7991552" y="139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66" name="n_2aveValue【公営住宅】&#10;一人当たり面積">
          <a:extLst>
            <a:ext uri="{FF2B5EF4-FFF2-40B4-BE49-F238E27FC236}">
              <a16:creationId xmlns:a16="http://schemas.microsoft.com/office/drawing/2014/main" id="{75B47A6B-FC35-4ED2-B398-98561F83DCB3}"/>
            </a:ext>
          </a:extLst>
        </xdr:cNvPr>
        <xdr:cNvSpPr txBox="1"/>
      </xdr:nvSpPr>
      <xdr:spPr>
        <a:xfrm>
          <a:off x="72581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4590</xdr:rowOff>
    </xdr:from>
    <xdr:ext cx="469744" cy="259045"/>
    <xdr:sp macro="" textlink="">
      <xdr:nvSpPr>
        <xdr:cNvPr id="367" name="n_3aveValue【公営住宅】&#10;一人当たり面積">
          <a:extLst>
            <a:ext uri="{FF2B5EF4-FFF2-40B4-BE49-F238E27FC236}">
              <a16:creationId xmlns:a16="http://schemas.microsoft.com/office/drawing/2014/main" id="{CB4E0B5F-94B7-4373-892B-C7AC42D1C588}"/>
            </a:ext>
          </a:extLst>
        </xdr:cNvPr>
        <xdr:cNvSpPr txBox="1"/>
      </xdr:nvSpPr>
      <xdr:spPr>
        <a:xfrm>
          <a:off x="6483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166324</xdr:rowOff>
    </xdr:from>
    <xdr:ext cx="469744" cy="259045"/>
    <xdr:sp macro="" textlink="">
      <xdr:nvSpPr>
        <xdr:cNvPr id="368" name="n_4aveValue【公営住宅】&#10;一人当たり面積">
          <a:extLst>
            <a:ext uri="{FF2B5EF4-FFF2-40B4-BE49-F238E27FC236}">
              <a16:creationId xmlns:a16="http://schemas.microsoft.com/office/drawing/2014/main" id="{9AF122F9-4844-4D3E-91F2-7C54C196D89B}"/>
            </a:ext>
          </a:extLst>
        </xdr:cNvPr>
        <xdr:cNvSpPr txBox="1"/>
      </xdr:nvSpPr>
      <xdr:spPr>
        <a:xfrm>
          <a:off x="5737302" y="143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62882</xdr:rowOff>
    </xdr:from>
    <xdr:ext cx="469744" cy="259045"/>
    <xdr:sp macro="" textlink="">
      <xdr:nvSpPr>
        <xdr:cNvPr id="369" name="n_1mainValue【公営住宅】&#10;一人当たり面積">
          <a:extLst>
            <a:ext uri="{FF2B5EF4-FFF2-40B4-BE49-F238E27FC236}">
              <a16:creationId xmlns:a16="http://schemas.microsoft.com/office/drawing/2014/main" id="{C083EC0B-F58A-40E7-8736-5C24D6484DBF}"/>
            </a:ext>
          </a:extLst>
        </xdr:cNvPr>
        <xdr:cNvSpPr txBox="1"/>
      </xdr:nvSpPr>
      <xdr:spPr>
        <a:xfrm>
          <a:off x="7991552"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70" name="n_2mainValue【公営住宅】&#10;一人当たり面積">
          <a:extLst>
            <a:ext uri="{FF2B5EF4-FFF2-40B4-BE49-F238E27FC236}">
              <a16:creationId xmlns:a16="http://schemas.microsoft.com/office/drawing/2014/main" id="{46318850-5479-4AE2-91FC-3E97BFDA5917}"/>
            </a:ext>
          </a:extLst>
        </xdr:cNvPr>
        <xdr:cNvSpPr txBox="1"/>
      </xdr:nvSpPr>
      <xdr:spPr>
        <a:xfrm>
          <a:off x="72581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101427</xdr:rowOff>
    </xdr:from>
    <xdr:ext cx="469744" cy="259045"/>
    <xdr:sp macro="" textlink="">
      <xdr:nvSpPr>
        <xdr:cNvPr id="371" name="n_3mainValue【公営住宅】&#10;一人当たり面積">
          <a:extLst>
            <a:ext uri="{FF2B5EF4-FFF2-40B4-BE49-F238E27FC236}">
              <a16:creationId xmlns:a16="http://schemas.microsoft.com/office/drawing/2014/main" id="{7F44B23C-6951-41EA-8E01-C06D414B2BA1}"/>
            </a:ext>
          </a:extLst>
        </xdr:cNvPr>
        <xdr:cNvSpPr txBox="1"/>
      </xdr:nvSpPr>
      <xdr:spPr>
        <a:xfrm>
          <a:off x="6483427" y="139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107142</xdr:rowOff>
    </xdr:from>
    <xdr:ext cx="469744" cy="259045"/>
    <xdr:sp macro="" textlink="">
      <xdr:nvSpPr>
        <xdr:cNvPr id="372" name="n_4mainValue【公営住宅】&#10;一人当たり面積">
          <a:extLst>
            <a:ext uri="{FF2B5EF4-FFF2-40B4-BE49-F238E27FC236}">
              <a16:creationId xmlns:a16="http://schemas.microsoft.com/office/drawing/2014/main" id="{7C3ACDB6-72FD-4B9A-A367-F62ECDC01416}"/>
            </a:ext>
          </a:extLst>
        </xdr:cNvPr>
        <xdr:cNvSpPr txBox="1"/>
      </xdr:nvSpPr>
      <xdr:spPr>
        <a:xfrm>
          <a:off x="5737302" y="139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18B0C502-5D41-4C3D-A5CD-40AE699EC5BB}"/>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68BF8E95-D43E-46B4-9C90-A8C97E11D44F}"/>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9601E4CA-2117-4A06-AC76-A8496201650F}"/>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46406DEA-6DBB-481F-B43A-9419C417C9F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E4273FFD-31ED-41F3-A1F8-33D258393D9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233841EE-972F-4C02-85FE-B34C8258DAA1}"/>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A8E4EDE1-D481-4108-9F7E-3EEA182AF8E3}"/>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3E687243-25C1-4281-969C-BD3A0AF023D8}"/>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47B2CCE8-5E55-42E1-8D44-7A4A9A02CF4B}"/>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FAB86D05-9692-4E2F-869B-714AC0CA779C}"/>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FCD7787D-2B50-4342-A805-4EE65AFE988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7C1720C5-8A36-4381-A550-B9C949F6EA02}"/>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868F3511-FD0C-433B-91C5-62C6A72D28E6}"/>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BA710D80-DC26-44D0-BF8D-F57AE710AF6F}"/>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FD54742C-AF56-411D-856C-E1E67F7D27DF}"/>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84E4AD5C-43E9-4702-ADDE-66C3E8096992}"/>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D1196D53-A01F-4733-9571-FF781CF790C7}"/>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7FA241E-E4A2-4E24-B0CC-89D7CDF14585}"/>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7BBA4373-0E73-4A0A-B01E-F86AC2B4A091}"/>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F85AF7BA-5122-4440-AC8A-533127859F87}"/>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7C853CEB-4C92-40CD-99CA-6AC157C97A64}"/>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4C3B99DE-8CEE-47B2-B1CA-0110FD6A5A71}"/>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7A623902-EB7E-491D-AB0F-3B30E317D60A}"/>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A237D5AA-47AF-416F-AD27-DE0EB68BE5E1}"/>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7E068355-8D52-4FFC-B44C-72C77FBB692E}"/>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55AE38A4-A126-4679-977D-2579614F2972}"/>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636235E7-A90E-44D1-9BB4-EC2E2F691B87}"/>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27D074B2-1A00-49A6-82B4-A2BC572C3DBF}"/>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98F412-8906-4377-BAFF-BAC339EDE8E6}"/>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E7CF4F23-455C-4292-8468-4BD978C32491}"/>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5F770CD6-D805-42FA-A5EB-5EC490BB3A56}"/>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9003E9D8-416C-434D-AE26-B29C3FCBD50C}"/>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BC0F63CF-91C5-456B-B567-5514C5CAA7AD}"/>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1E7CF080-4C01-4E6E-87CC-3F7065FF54FC}"/>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E98B6A6A-6CC8-4478-AEFA-8B1E4CE0D476}"/>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6177FB41-D247-40DA-9774-DE4B1E7B9425}"/>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94A0E322-AF8A-44BE-B203-9502031A9385}"/>
            </a:ext>
          </a:extLst>
        </xdr:cNvPr>
        <xdr:cNvSpPr txBox="1"/>
      </xdr:nvSpPr>
      <xdr:spPr>
        <a:xfrm>
          <a:off x="102427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4C24C492-7038-4C10-ACFC-2033B4D4FA1B}"/>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87C5A794-D1F3-42C8-8D6F-489613635CC4}"/>
            </a:ext>
          </a:extLst>
        </xdr:cNvPr>
        <xdr:cNvSpPr txBox="1"/>
      </xdr:nvSpPr>
      <xdr:spPr>
        <a:xfrm>
          <a:off x="1030683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327F27F9-5B94-422F-9692-C2692C8CAAE8}"/>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B5E7BC42-4317-45CA-AEC3-926C1B05F66E}"/>
            </a:ext>
          </a:extLst>
        </xdr:cNvPr>
        <xdr:cNvCxnSpPr/>
      </xdr:nvCxnSpPr>
      <xdr:spPr>
        <a:xfrm flipV="1">
          <a:off x="13889989"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1B4066B9-D6A1-46D6-8FBB-BF6D3CFF81AB}"/>
            </a:ext>
          </a:extLst>
        </xdr:cNvPr>
        <xdr:cNvSpPr txBox="1"/>
      </xdr:nvSpPr>
      <xdr:spPr>
        <a:xfrm>
          <a:off x="1392872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64B83A21-B014-45A4-9BB1-BA97477CAF3E}"/>
            </a:ext>
          </a:extLst>
        </xdr:cNvPr>
        <xdr:cNvCxnSpPr/>
      </xdr:nvCxnSpPr>
      <xdr:spPr>
        <a:xfrm>
          <a:off x="1380172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77D4E88B-60D4-4841-8B58-15AC0D291757}"/>
            </a:ext>
          </a:extLst>
        </xdr:cNvPr>
        <xdr:cNvSpPr txBox="1"/>
      </xdr:nvSpPr>
      <xdr:spPr>
        <a:xfrm>
          <a:off x="13928725"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DD3C3C9D-15AB-486A-ACFB-43C2B89714FB}"/>
            </a:ext>
          </a:extLst>
        </xdr:cNvPr>
        <xdr:cNvCxnSpPr/>
      </xdr:nvCxnSpPr>
      <xdr:spPr>
        <a:xfrm>
          <a:off x="13801725" y="593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51452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1611450E-C6C9-40CE-9D34-A7A47397C79A}"/>
            </a:ext>
          </a:extLst>
        </xdr:cNvPr>
        <xdr:cNvSpPr txBox="1"/>
      </xdr:nvSpPr>
      <xdr:spPr>
        <a:xfrm>
          <a:off x="13928725"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A8F38C94-94CC-43F3-842A-EA5E842805EE}"/>
            </a:ext>
          </a:extLst>
        </xdr:cNvPr>
        <xdr:cNvSpPr/>
      </xdr:nvSpPr>
      <xdr:spPr>
        <a:xfrm>
          <a:off x="13839825" y="6416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194E9D0-B178-49C8-9A8E-E5271753D111}"/>
            </a:ext>
          </a:extLst>
        </xdr:cNvPr>
        <xdr:cNvSpPr/>
      </xdr:nvSpPr>
      <xdr:spPr>
        <a:xfrm>
          <a:off x="13115925"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21" name="フローチャート: 判断 420">
          <a:extLst>
            <a:ext uri="{FF2B5EF4-FFF2-40B4-BE49-F238E27FC236}">
              <a16:creationId xmlns:a16="http://schemas.microsoft.com/office/drawing/2014/main" id="{3565A5CC-C2DF-4BAE-AAC5-50AD8B42DD6F}"/>
            </a:ext>
          </a:extLst>
        </xdr:cNvPr>
        <xdr:cNvSpPr/>
      </xdr:nvSpPr>
      <xdr:spPr>
        <a:xfrm>
          <a:off x="123698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422" name="フローチャート: 判断 421">
          <a:extLst>
            <a:ext uri="{FF2B5EF4-FFF2-40B4-BE49-F238E27FC236}">
              <a16:creationId xmlns:a16="http://schemas.microsoft.com/office/drawing/2014/main" id="{16DFAEF4-FCF8-4512-9956-F00E71839911}"/>
            </a:ext>
          </a:extLst>
        </xdr:cNvPr>
        <xdr:cNvSpPr/>
      </xdr:nvSpPr>
      <xdr:spPr>
        <a:xfrm>
          <a:off x="11623675" y="63423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149225</xdr:rowOff>
    </xdr:from>
    <xdr:to>
      <xdr:col>67</xdr:col>
      <xdr:colOff>101600</xdr:colOff>
      <xdr:row>37</xdr:row>
      <xdr:rowOff>79375</xdr:rowOff>
    </xdr:to>
    <xdr:sp macro="" textlink="">
      <xdr:nvSpPr>
        <xdr:cNvPr id="423" name="フローチャート: 判断 422">
          <a:extLst>
            <a:ext uri="{FF2B5EF4-FFF2-40B4-BE49-F238E27FC236}">
              <a16:creationId xmlns:a16="http://schemas.microsoft.com/office/drawing/2014/main" id="{1462719B-C924-46F1-BB75-E9B4782D9AA6}"/>
            </a:ext>
          </a:extLst>
        </xdr:cNvPr>
        <xdr:cNvSpPr/>
      </xdr:nvSpPr>
      <xdr:spPr>
        <a:xfrm>
          <a:off x="10848975"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9ACCD577-45F7-4162-8D09-8AE1660A865D}"/>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C40D6742-BCB0-40A9-AFF3-2E28DED1C48A}"/>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3BBB3B6F-7D2D-4E04-901F-E42DF8165655}"/>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8CF47C7-01B4-47B5-B08E-20A091D28633}"/>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4BA2CF0-F8D7-499C-9635-91DC591E6787}"/>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429" name="楕円 428">
          <a:extLst>
            <a:ext uri="{FF2B5EF4-FFF2-40B4-BE49-F238E27FC236}">
              <a16:creationId xmlns:a16="http://schemas.microsoft.com/office/drawing/2014/main" id="{C2148BCE-1E65-41EB-AC92-5AEAA2348EF3}"/>
            </a:ext>
          </a:extLst>
        </xdr:cNvPr>
        <xdr:cNvSpPr/>
      </xdr:nvSpPr>
      <xdr:spPr>
        <a:xfrm>
          <a:off x="13839825" y="6409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88282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3BF0209F-4BB0-4050-A541-143B02A57D26}"/>
            </a:ext>
          </a:extLst>
        </xdr:cNvPr>
        <xdr:cNvSpPr txBox="1"/>
      </xdr:nvSpPr>
      <xdr:spPr>
        <a:xfrm>
          <a:off x="13928725"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431" name="楕円 430">
          <a:extLst>
            <a:ext uri="{FF2B5EF4-FFF2-40B4-BE49-F238E27FC236}">
              <a16:creationId xmlns:a16="http://schemas.microsoft.com/office/drawing/2014/main" id="{69CE2F52-1E38-4959-A4AB-89827C2E190B}"/>
            </a:ext>
          </a:extLst>
        </xdr:cNvPr>
        <xdr:cNvSpPr/>
      </xdr:nvSpPr>
      <xdr:spPr>
        <a:xfrm>
          <a:off x="13115925"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116205</xdr:rowOff>
    </xdr:to>
    <xdr:cxnSp macro="">
      <xdr:nvCxnSpPr>
        <xdr:cNvPr id="432" name="直線コネクタ 431">
          <a:extLst>
            <a:ext uri="{FF2B5EF4-FFF2-40B4-BE49-F238E27FC236}">
              <a16:creationId xmlns:a16="http://schemas.microsoft.com/office/drawing/2014/main" id="{7F96C658-2EAA-45CD-93CE-AD8179C4C31E}"/>
            </a:ext>
          </a:extLst>
        </xdr:cNvPr>
        <xdr:cNvCxnSpPr/>
      </xdr:nvCxnSpPr>
      <xdr:spPr>
        <a:xfrm>
          <a:off x="13166725" y="6412230"/>
          <a:ext cx="7239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33" name="楕円 432">
          <a:extLst>
            <a:ext uri="{FF2B5EF4-FFF2-40B4-BE49-F238E27FC236}">
              <a16:creationId xmlns:a16="http://schemas.microsoft.com/office/drawing/2014/main" id="{552E3F74-54FA-479F-BA18-F5D2F95D62A0}"/>
            </a:ext>
          </a:extLst>
        </xdr:cNvPr>
        <xdr:cNvSpPr/>
      </xdr:nvSpPr>
      <xdr:spPr>
        <a:xfrm>
          <a:off x="123698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68580</xdr:rowOff>
    </xdr:to>
    <xdr:cxnSp macro="">
      <xdr:nvCxnSpPr>
        <xdr:cNvPr id="434" name="直線コネクタ 433">
          <a:extLst>
            <a:ext uri="{FF2B5EF4-FFF2-40B4-BE49-F238E27FC236}">
              <a16:creationId xmlns:a16="http://schemas.microsoft.com/office/drawing/2014/main" id="{8CF20231-E7BD-4188-B5B8-533825F54240}"/>
            </a:ext>
          </a:extLst>
        </xdr:cNvPr>
        <xdr:cNvCxnSpPr/>
      </xdr:nvCxnSpPr>
      <xdr:spPr>
        <a:xfrm>
          <a:off x="12420600" y="6364605"/>
          <a:ext cx="7461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35" name="楕円 434">
          <a:extLst>
            <a:ext uri="{FF2B5EF4-FFF2-40B4-BE49-F238E27FC236}">
              <a16:creationId xmlns:a16="http://schemas.microsoft.com/office/drawing/2014/main" id="{8DC11554-0CDE-4F2A-88A1-3B6BF5C7B3DE}"/>
            </a:ext>
          </a:extLst>
        </xdr:cNvPr>
        <xdr:cNvSpPr/>
      </xdr:nvSpPr>
      <xdr:spPr>
        <a:xfrm>
          <a:off x="11623675" y="6266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20955</xdr:rowOff>
    </xdr:to>
    <xdr:cxnSp macro="">
      <xdr:nvCxnSpPr>
        <xdr:cNvPr id="436" name="直線コネクタ 435">
          <a:extLst>
            <a:ext uri="{FF2B5EF4-FFF2-40B4-BE49-F238E27FC236}">
              <a16:creationId xmlns:a16="http://schemas.microsoft.com/office/drawing/2014/main" id="{86A4F07D-169F-4907-9AB0-55F1651DB3E4}"/>
            </a:ext>
          </a:extLst>
        </xdr:cNvPr>
        <xdr:cNvCxnSpPr/>
      </xdr:nvCxnSpPr>
      <xdr:spPr>
        <a:xfrm>
          <a:off x="11655425" y="6316980"/>
          <a:ext cx="7651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61595</xdr:rowOff>
    </xdr:from>
    <xdr:to>
      <xdr:col>67</xdr:col>
      <xdr:colOff>101600</xdr:colOff>
      <xdr:row>36</xdr:row>
      <xdr:rowOff>163195</xdr:rowOff>
    </xdr:to>
    <xdr:sp macro="" textlink="">
      <xdr:nvSpPr>
        <xdr:cNvPr id="437" name="楕円 436">
          <a:extLst>
            <a:ext uri="{FF2B5EF4-FFF2-40B4-BE49-F238E27FC236}">
              <a16:creationId xmlns:a16="http://schemas.microsoft.com/office/drawing/2014/main" id="{54FD02E7-E6D3-40DD-B931-F23B429773FD}"/>
            </a:ext>
          </a:extLst>
        </xdr:cNvPr>
        <xdr:cNvSpPr/>
      </xdr:nvSpPr>
      <xdr:spPr>
        <a:xfrm>
          <a:off x="10848975"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112395</xdr:rowOff>
    </xdr:from>
    <xdr:to>
      <xdr:col>71</xdr:col>
      <xdr:colOff>177800</xdr:colOff>
      <xdr:row>36</xdr:row>
      <xdr:rowOff>144780</xdr:rowOff>
    </xdr:to>
    <xdr:cxnSp macro="">
      <xdr:nvCxnSpPr>
        <xdr:cNvPr id="438" name="直線コネクタ 437">
          <a:extLst>
            <a:ext uri="{FF2B5EF4-FFF2-40B4-BE49-F238E27FC236}">
              <a16:creationId xmlns:a16="http://schemas.microsoft.com/office/drawing/2014/main" id="{9AF9BB54-2D12-46FD-BD7E-1E229020697C}"/>
            </a:ext>
          </a:extLst>
        </xdr:cNvPr>
        <xdr:cNvCxnSpPr/>
      </xdr:nvCxnSpPr>
      <xdr:spPr>
        <a:xfrm>
          <a:off x="10899775" y="6284595"/>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17162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AC20B320-769D-4CCA-963F-3DFDE53D5FF6}"/>
            </a:ext>
          </a:extLst>
        </xdr:cNvPr>
        <xdr:cNvSpPr txBox="1"/>
      </xdr:nvSpPr>
      <xdr:spPr>
        <a:xfrm>
          <a:off x="12980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36E887E6-B92A-495D-83E0-D9CF37C26B5A}"/>
            </a:ext>
          </a:extLst>
        </xdr:cNvPr>
        <xdr:cNvSpPr txBox="1"/>
      </xdr:nvSpPr>
      <xdr:spPr>
        <a:xfrm>
          <a:off x="12246619"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91457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71DAD52-CC84-46C3-8C62-C09308343E29}"/>
            </a:ext>
          </a:extLst>
        </xdr:cNvPr>
        <xdr:cNvSpPr txBox="1"/>
      </xdr:nvSpPr>
      <xdr:spPr>
        <a:xfrm>
          <a:off x="1150049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70502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E7BC6BFB-6F32-4AC7-BC0B-932728634126}"/>
            </a:ext>
          </a:extLst>
        </xdr:cNvPr>
        <xdr:cNvSpPr txBox="1"/>
      </xdr:nvSpPr>
      <xdr:spPr>
        <a:xfrm>
          <a:off x="1072579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135907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36C03E70-3B01-4BE4-9F58-6264935B0847}"/>
            </a:ext>
          </a:extLst>
        </xdr:cNvPr>
        <xdr:cNvSpPr txBox="1"/>
      </xdr:nvSpPr>
      <xdr:spPr>
        <a:xfrm>
          <a:off x="12980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7917EFDE-31B9-4E7F-8745-0A5E24407B96}"/>
            </a:ext>
          </a:extLst>
        </xdr:cNvPr>
        <xdr:cNvSpPr txBox="1"/>
      </xdr:nvSpPr>
      <xdr:spPr>
        <a:xfrm>
          <a:off x="12246619"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6BF11555-F580-444C-B5D9-D2D23F9AA7E2}"/>
            </a:ext>
          </a:extLst>
        </xdr:cNvPr>
        <xdr:cNvSpPr txBox="1"/>
      </xdr:nvSpPr>
      <xdr:spPr>
        <a:xfrm>
          <a:off x="1150049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8272</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765E6C9B-E78A-43AE-8AC4-AEA3B5050EB8}"/>
            </a:ext>
          </a:extLst>
        </xdr:cNvPr>
        <xdr:cNvSpPr txBox="1"/>
      </xdr:nvSpPr>
      <xdr:spPr>
        <a:xfrm>
          <a:off x="1072579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5AE1DFEF-5681-4FEF-8187-AAF0FBB0DA52}"/>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61C6238C-D947-43E9-93EA-0D10334F57CE}"/>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BECFEDE9-4574-4DB1-B683-D17B9C431F03}"/>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6C7C40C9-B5D4-450A-8CC5-CE4535A01514}"/>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5D34093F-04CA-4A28-8FB6-475560324F2E}"/>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2B3883AF-D927-4A47-A978-76E032CF7034}"/>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DB5CFA1F-8608-43E9-A27E-05978C225DDE}"/>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54FF87BC-205C-4811-8FAB-69A946CBA77A}"/>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F2BE40A1-DF66-4BC5-9985-F665AA69A551}"/>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A5EE567C-F718-41D3-90C6-755763E6ADEB}"/>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EEEB9155-2520-47B9-8837-3DF0F3FADF52}"/>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983335A1-718A-4DDF-B4F3-CBBF9752EC8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B1E7421F-77D3-4E4C-9D63-4FF46F445BB1}"/>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82F4F24F-60ED-495D-815C-A17D79DE7DAB}"/>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C4B3DF26-9BCB-42B1-995B-5A0898F3DE11}"/>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99FB78F0-BD4C-4BE7-9342-8036F2E8038F}"/>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B234F929-3FD5-468B-A6CF-3A39788D8C8F}"/>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8549DEC5-FC10-4676-BA1E-513CA2B0362B}"/>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206FE141-D141-4180-8015-47BFEABBF41F}"/>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FD5D288C-2DF9-416F-A86B-C46801C9F76D}"/>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BB574B97-CFE4-4C51-A8E1-6B317459A04A}"/>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608E76FC-9BF7-414A-BCCB-604086F5065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AD30797A-B53C-4B5F-A6A9-7B3F2D587083}"/>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8FF58C52-3AC0-4E93-A3DC-DDEAE62BEF9F}"/>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29EA5356-5316-4CD4-8EE9-A3BBC4F2821B}"/>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64B27433-6475-425B-A32A-CEEF61540C23}"/>
            </a:ext>
          </a:extLst>
        </xdr:cNvPr>
        <xdr:cNvCxnSpPr/>
      </xdr:nvCxnSpPr>
      <xdr:spPr>
        <a:xfrm flipV="1">
          <a:off x="188461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D414A0C7-4F8B-4D88-BBA4-F16AD1A67624}"/>
            </a:ext>
          </a:extLst>
        </xdr:cNvPr>
        <xdr:cNvSpPr txBox="1"/>
      </xdr:nvSpPr>
      <xdr:spPr>
        <a:xfrm>
          <a:off x="188849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7167DC93-E46B-4B9A-9D34-E224B2679DB2}"/>
            </a:ext>
          </a:extLst>
        </xdr:cNvPr>
        <xdr:cNvCxnSpPr/>
      </xdr:nvCxnSpPr>
      <xdr:spPr>
        <a:xfrm>
          <a:off x="18786475" y="713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DAE93446-F6D5-4070-998A-7F2C7AD2CDDB}"/>
            </a:ext>
          </a:extLst>
        </xdr:cNvPr>
        <xdr:cNvSpPr txBox="1"/>
      </xdr:nvSpPr>
      <xdr:spPr>
        <a:xfrm>
          <a:off x="188849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2273A8F0-FBE5-4D8E-92C7-38E786DEA259}"/>
            </a:ext>
          </a:extLst>
        </xdr:cNvPr>
        <xdr:cNvCxnSpPr/>
      </xdr:nvCxnSpPr>
      <xdr:spPr>
        <a:xfrm>
          <a:off x="18786475" y="56148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11991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510AD835-9835-4CC4-A620-480283E97A69}"/>
            </a:ext>
          </a:extLst>
        </xdr:cNvPr>
        <xdr:cNvSpPr txBox="1"/>
      </xdr:nvSpPr>
      <xdr:spPr>
        <a:xfrm>
          <a:off x="18884900" y="635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A5DB97A0-E91B-4902-9358-49E24E1C5DC9}"/>
            </a:ext>
          </a:extLst>
        </xdr:cNvPr>
        <xdr:cNvSpPr/>
      </xdr:nvSpPr>
      <xdr:spPr>
        <a:xfrm>
          <a:off x="187960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EFDA1D69-1B35-4826-8E38-6438404CC761}"/>
            </a:ext>
          </a:extLst>
        </xdr:cNvPr>
        <xdr:cNvSpPr/>
      </xdr:nvSpPr>
      <xdr:spPr>
        <a:xfrm>
          <a:off x="18100675" y="6426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31931</xdr:rowOff>
    </xdr:from>
    <xdr:to>
      <xdr:col>107</xdr:col>
      <xdr:colOff>101600</xdr:colOff>
      <xdr:row>38</xdr:row>
      <xdr:rowOff>133531</xdr:rowOff>
    </xdr:to>
    <xdr:sp macro="" textlink="">
      <xdr:nvSpPr>
        <xdr:cNvPr id="480" name="フローチャート: 判断 479">
          <a:extLst>
            <a:ext uri="{FF2B5EF4-FFF2-40B4-BE49-F238E27FC236}">
              <a16:creationId xmlns:a16="http://schemas.microsoft.com/office/drawing/2014/main" id="{4BE9CDEE-6244-410A-A8C4-6689AEA787B2}"/>
            </a:ext>
          </a:extLst>
        </xdr:cNvPr>
        <xdr:cNvSpPr/>
      </xdr:nvSpPr>
      <xdr:spPr>
        <a:xfrm>
          <a:off x="17325975"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481" name="フローチャート: 判断 480">
          <a:extLst>
            <a:ext uri="{FF2B5EF4-FFF2-40B4-BE49-F238E27FC236}">
              <a16:creationId xmlns:a16="http://schemas.microsoft.com/office/drawing/2014/main" id="{4B6DBBFF-7C16-4DA4-91E0-277770B21C98}"/>
            </a:ext>
          </a:extLst>
        </xdr:cNvPr>
        <xdr:cNvSpPr/>
      </xdr:nvSpPr>
      <xdr:spPr>
        <a:xfrm>
          <a:off x="1657985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31931</xdr:rowOff>
    </xdr:from>
    <xdr:to>
      <xdr:col>98</xdr:col>
      <xdr:colOff>38100</xdr:colOff>
      <xdr:row>38</xdr:row>
      <xdr:rowOff>133531</xdr:rowOff>
    </xdr:to>
    <xdr:sp macro="" textlink="">
      <xdr:nvSpPr>
        <xdr:cNvPr id="482" name="フローチャート: 判断 481">
          <a:extLst>
            <a:ext uri="{FF2B5EF4-FFF2-40B4-BE49-F238E27FC236}">
              <a16:creationId xmlns:a16="http://schemas.microsoft.com/office/drawing/2014/main" id="{837D7C62-46BB-4BB6-8BE0-43C6C13214A4}"/>
            </a:ext>
          </a:extLst>
        </xdr:cNvPr>
        <xdr:cNvSpPr/>
      </xdr:nvSpPr>
      <xdr:spPr>
        <a:xfrm>
          <a:off x="15833725" y="65470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42D9041-E7FB-4D11-8934-2661633AADF6}"/>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2FD008B-0680-4432-8463-9D498D9A9ECC}"/>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B9DA360-564A-40C1-96AF-99BD1740B336}"/>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AC2A991-6B5D-49FC-994C-4269067D6775}"/>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E4AC873-8EB3-490F-A2A3-B98BE5CEC557}"/>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113574</xdr:rowOff>
    </xdr:from>
    <xdr:to>
      <xdr:col>116</xdr:col>
      <xdr:colOff>114300</xdr:colOff>
      <xdr:row>33</xdr:row>
      <xdr:rowOff>43724</xdr:rowOff>
    </xdr:to>
    <xdr:sp macro="" textlink="">
      <xdr:nvSpPr>
        <xdr:cNvPr id="488" name="楕円 487">
          <a:extLst>
            <a:ext uri="{FF2B5EF4-FFF2-40B4-BE49-F238E27FC236}">
              <a16:creationId xmlns:a16="http://schemas.microsoft.com/office/drawing/2014/main" id="{B8782B15-DDC1-4964-8DCA-9C6DF9FA46D8}"/>
            </a:ext>
          </a:extLst>
        </xdr:cNvPr>
        <xdr:cNvSpPr/>
      </xdr:nvSpPr>
      <xdr:spPr>
        <a:xfrm>
          <a:off x="18796000" y="55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30678</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4C36F863-1EE7-4ED8-A051-85BC38C4366D}"/>
            </a:ext>
          </a:extLst>
        </xdr:cNvPr>
        <xdr:cNvSpPr txBox="1"/>
      </xdr:nvSpPr>
      <xdr:spPr>
        <a:xfrm>
          <a:off x="18884900"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156028</xdr:rowOff>
    </xdr:from>
    <xdr:to>
      <xdr:col>112</xdr:col>
      <xdr:colOff>38100</xdr:colOff>
      <xdr:row>33</xdr:row>
      <xdr:rowOff>86178</xdr:rowOff>
    </xdr:to>
    <xdr:sp macro="" textlink="">
      <xdr:nvSpPr>
        <xdr:cNvPr id="490" name="楕円 489">
          <a:extLst>
            <a:ext uri="{FF2B5EF4-FFF2-40B4-BE49-F238E27FC236}">
              <a16:creationId xmlns:a16="http://schemas.microsoft.com/office/drawing/2014/main" id="{1B0D1036-FCC3-4CC8-A98D-146B07522047}"/>
            </a:ext>
          </a:extLst>
        </xdr:cNvPr>
        <xdr:cNvSpPr/>
      </xdr:nvSpPr>
      <xdr:spPr>
        <a:xfrm>
          <a:off x="18100675" y="56424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164374</xdr:rowOff>
    </xdr:from>
    <xdr:to>
      <xdr:col>116</xdr:col>
      <xdr:colOff>63500</xdr:colOff>
      <xdr:row>33</xdr:row>
      <xdr:rowOff>35378</xdr:rowOff>
    </xdr:to>
    <xdr:cxnSp macro="">
      <xdr:nvCxnSpPr>
        <xdr:cNvPr id="491" name="直線コネクタ 490">
          <a:extLst>
            <a:ext uri="{FF2B5EF4-FFF2-40B4-BE49-F238E27FC236}">
              <a16:creationId xmlns:a16="http://schemas.microsoft.com/office/drawing/2014/main" id="{A7B9FA1A-4053-419F-820C-DCC41B63275F}"/>
            </a:ext>
          </a:extLst>
        </xdr:cNvPr>
        <xdr:cNvCxnSpPr/>
      </xdr:nvCxnSpPr>
      <xdr:spPr>
        <a:xfrm flipV="1">
          <a:off x="18132425" y="5650774"/>
          <a:ext cx="7143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7439</xdr:rowOff>
    </xdr:from>
    <xdr:to>
      <xdr:col>107</xdr:col>
      <xdr:colOff>101600</xdr:colOff>
      <xdr:row>33</xdr:row>
      <xdr:rowOff>109039</xdr:rowOff>
    </xdr:to>
    <xdr:sp macro="" textlink="">
      <xdr:nvSpPr>
        <xdr:cNvPr id="492" name="楕円 491">
          <a:extLst>
            <a:ext uri="{FF2B5EF4-FFF2-40B4-BE49-F238E27FC236}">
              <a16:creationId xmlns:a16="http://schemas.microsoft.com/office/drawing/2014/main" id="{090EFB0A-12C7-476F-A305-126DBEE6EA04}"/>
            </a:ext>
          </a:extLst>
        </xdr:cNvPr>
        <xdr:cNvSpPr/>
      </xdr:nvSpPr>
      <xdr:spPr>
        <a:xfrm>
          <a:off x="17325975"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35378</xdr:rowOff>
    </xdr:from>
    <xdr:to>
      <xdr:col>111</xdr:col>
      <xdr:colOff>177800</xdr:colOff>
      <xdr:row>33</xdr:row>
      <xdr:rowOff>58239</xdr:rowOff>
    </xdr:to>
    <xdr:cxnSp macro="">
      <xdr:nvCxnSpPr>
        <xdr:cNvPr id="493" name="直線コネクタ 492">
          <a:extLst>
            <a:ext uri="{FF2B5EF4-FFF2-40B4-BE49-F238E27FC236}">
              <a16:creationId xmlns:a16="http://schemas.microsoft.com/office/drawing/2014/main" id="{D970DAAE-66B2-4C29-B11B-744B9575F982}"/>
            </a:ext>
          </a:extLst>
        </xdr:cNvPr>
        <xdr:cNvCxnSpPr/>
      </xdr:nvCxnSpPr>
      <xdr:spPr>
        <a:xfrm flipV="1">
          <a:off x="17376775" y="5693228"/>
          <a:ext cx="7556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36830</xdr:rowOff>
    </xdr:from>
    <xdr:to>
      <xdr:col>102</xdr:col>
      <xdr:colOff>165100</xdr:colOff>
      <xdr:row>33</xdr:row>
      <xdr:rowOff>138430</xdr:rowOff>
    </xdr:to>
    <xdr:sp macro="" textlink="">
      <xdr:nvSpPr>
        <xdr:cNvPr id="494" name="楕円 493">
          <a:extLst>
            <a:ext uri="{FF2B5EF4-FFF2-40B4-BE49-F238E27FC236}">
              <a16:creationId xmlns:a16="http://schemas.microsoft.com/office/drawing/2014/main" id="{DE5437A4-5300-4948-833F-AC29DC12AFF7}"/>
            </a:ext>
          </a:extLst>
        </xdr:cNvPr>
        <xdr:cNvSpPr/>
      </xdr:nvSpPr>
      <xdr:spPr>
        <a:xfrm>
          <a:off x="1657985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58239</xdr:rowOff>
    </xdr:from>
    <xdr:to>
      <xdr:col>107</xdr:col>
      <xdr:colOff>50800</xdr:colOff>
      <xdr:row>33</xdr:row>
      <xdr:rowOff>87630</xdr:rowOff>
    </xdr:to>
    <xdr:cxnSp macro="">
      <xdr:nvCxnSpPr>
        <xdr:cNvPr id="495" name="直線コネクタ 494">
          <a:extLst>
            <a:ext uri="{FF2B5EF4-FFF2-40B4-BE49-F238E27FC236}">
              <a16:creationId xmlns:a16="http://schemas.microsoft.com/office/drawing/2014/main" id="{21B48100-53E5-4329-8B03-0AE3E8AC2937}"/>
            </a:ext>
          </a:extLst>
        </xdr:cNvPr>
        <xdr:cNvCxnSpPr/>
      </xdr:nvCxnSpPr>
      <xdr:spPr>
        <a:xfrm flipV="1">
          <a:off x="16630650" y="5716089"/>
          <a:ext cx="74612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56424</xdr:rowOff>
    </xdr:from>
    <xdr:to>
      <xdr:col>98</xdr:col>
      <xdr:colOff>38100</xdr:colOff>
      <xdr:row>33</xdr:row>
      <xdr:rowOff>158024</xdr:rowOff>
    </xdr:to>
    <xdr:sp macro="" textlink="">
      <xdr:nvSpPr>
        <xdr:cNvPr id="496" name="楕円 495">
          <a:extLst>
            <a:ext uri="{FF2B5EF4-FFF2-40B4-BE49-F238E27FC236}">
              <a16:creationId xmlns:a16="http://schemas.microsoft.com/office/drawing/2014/main" id="{D296EEFE-BB14-4831-9DC7-18597E2D0EF6}"/>
            </a:ext>
          </a:extLst>
        </xdr:cNvPr>
        <xdr:cNvSpPr/>
      </xdr:nvSpPr>
      <xdr:spPr>
        <a:xfrm>
          <a:off x="15833725" y="57142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87630</xdr:rowOff>
    </xdr:from>
    <xdr:to>
      <xdr:col>102</xdr:col>
      <xdr:colOff>114300</xdr:colOff>
      <xdr:row>33</xdr:row>
      <xdr:rowOff>107224</xdr:rowOff>
    </xdr:to>
    <xdr:cxnSp macro="">
      <xdr:nvCxnSpPr>
        <xdr:cNvPr id="497" name="直線コネクタ 496">
          <a:extLst>
            <a:ext uri="{FF2B5EF4-FFF2-40B4-BE49-F238E27FC236}">
              <a16:creationId xmlns:a16="http://schemas.microsoft.com/office/drawing/2014/main" id="{EFD538C9-77F5-4CD1-98E0-00EF792AAFB5}"/>
            </a:ext>
          </a:extLst>
        </xdr:cNvPr>
        <xdr:cNvCxnSpPr/>
      </xdr:nvCxnSpPr>
      <xdr:spPr>
        <a:xfrm flipV="1">
          <a:off x="15865475" y="5745480"/>
          <a:ext cx="7651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92396DBE-84DF-4CF9-99E2-B53D57E1B530}"/>
            </a:ext>
          </a:extLst>
        </xdr:cNvPr>
        <xdr:cNvSpPr txBox="1"/>
      </xdr:nvSpPr>
      <xdr:spPr>
        <a:xfrm>
          <a:off x="1793247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124658</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CB676D7E-6781-4D79-8552-2292C834A7C9}"/>
            </a:ext>
          </a:extLst>
        </xdr:cNvPr>
        <xdr:cNvSpPr txBox="1"/>
      </xdr:nvSpPr>
      <xdr:spPr>
        <a:xfrm>
          <a:off x="1717047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114861</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FA90E500-9939-4401-9C14-1A29FDDCEDE0}"/>
            </a:ext>
          </a:extLst>
        </xdr:cNvPr>
        <xdr:cNvSpPr txBox="1"/>
      </xdr:nvSpPr>
      <xdr:spPr>
        <a:xfrm>
          <a:off x="16424352" y="66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124658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FD970614-17F1-4F04-801D-AE3EB0A0A8EA}"/>
            </a:ext>
          </a:extLst>
        </xdr:cNvPr>
        <xdr:cNvSpPr txBox="1"/>
      </xdr:nvSpPr>
      <xdr:spPr>
        <a:xfrm>
          <a:off x="156782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102705</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4FD632C5-04FA-47A2-810D-2856721D1803}"/>
            </a:ext>
          </a:extLst>
        </xdr:cNvPr>
        <xdr:cNvSpPr txBox="1"/>
      </xdr:nvSpPr>
      <xdr:spPr>
        <a:xfrm>
          <a:off x="1793247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125566</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7284B030-575D-4E24-B83A-8506386B489C}"/>
            </a:ext>
          </a:extLst>
        </xdr:cNvPr>
        <xdr:cNvSpPr txBox="1"/>
      </xdr:nvSpPr>
      <xdr:spPr>
        <a:xfrm>
          <a:off x="17170477" y="544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154957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88D14FBB-26D6-4684-A023-BC85A34297E0}"/>
            </a:ext>
          </a:extLst>
        </xdr:cNvPr>
        <xdr:cNvSpPr txBox="1"/>
      </xdr:nvSpPr>
      <xdr:spPr>
        <a:xfrm>
          <a:off x="16424352"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3101</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EA22B3AD-5DC1-4218-A3F3-E065DB3ECF7D}"/>
            </a:ext>
          </a:extLst>
        </xdr:cNvPr>
        <xdr:cNvSpPr txBox="1"/>
      </xdr:nvSpPr>
      <xdr:spPr>
        <a:xfrm>
          <a:off x="15678227" y="548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9D9DDE8E-18AE-4F17-A3D3-91973DE227F5}"/>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BC08C8FF-F5E5-4C01-9E0E-092C147BDD3D}"/>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B386F32D-CC1B-40A3-BA65-3DBD51491FBA}"/>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4BF12925-812F-426B-AF0B-72610A3C4B52}"/>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81C16EDD-9283-4945-8C6B-29128880C314}"/>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30FD933-B546-4701-80E9-C5B1BBD5B1B7}"/>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486EA91-B316-4D7B-B963-A991EED4E5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2425A74C-5B6D-49CF-B9D0-D5BBDA3B0C82}"/>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77156DA9-6547-4EFB-8840-4038D44BF1D9}"/>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3B26AF90-D5DD-4BDC-90C1-50FCFEE4A135}"/>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F20E4C19-097D-4F35-8EB7-12D12AFE9DE9}"/>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79C360CD-1122-471B-8686-2E11EBD25A11}"/>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1E108564-FECF-4C2B-863B-48974AADEF74}"/>
            </a:ext>
          </a:extLst>
        </xdr:cNvPr>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7904FDCA-A703-408D-B51E-F7A8C18D09B5}"/>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509D01C5-FB72-4072-8902-9FD3B7625838}"/>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8B0D8EDF-9D3D-42D4-8ED8-385D7D09778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5D05C2FE-37AE-4740-A15B-5625FAE1D1D2}"/>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FD343D5B-5BCC-4ABE-94BD-073BE3A115A9}"/>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196CAE97-588F-498E-8658-D363C4D4160A}"/>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63350C92-A1C8-43F9-BDAF-A2A41CCDEEEC}"/>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3A9D009B-08A0-4CF0-983F-B8F70408D179}"/>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AB7B04E9-88CF-47D7-84ED-609B615F4CF9}"/>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4B3F6456-283A-427B-AABC-12444CCC6DAD}"/>
            </a:ext>
          </a:extLst>
        </xdr:cNvPr>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DA54723B-A231-4119-84CF-9B435C9D3CFC}"/>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C8129963-69D1-4B29-8193-2C3840315CC1}"/>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888B8FC-F0F6-4F78-9BCF-71362D26E011}"/>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52B82AF2-E469-40E0-987B-D10A5C1DB046}"/>
            </a:ext>
          </a:extLst>
        </xdr:cNvPr>
        <xdr:cNvCxnSpPr/>
      </xdr:nvCxnSpPr>
      <xdr:spPr>
        <a:xfrm flipV="1">
          <a:off x="13889989" y="9421585"/>
          <a:ext cx="0" cy="1613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C65E682C-BD73-49F9-A608-56041E30B2D0}"/>
            </a:ext>
          </a:extLst>
        </xdr:cNvPr>
        <xdr:cNvSpPr txBox="1"/>
      </xdr:nvSpPr>
      <xdr:spPr>
        <a:xfrm>
          <a:off x="13928725"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27C2E67-A315-4375-AC19-4D221EE9EBEA}"/>
            </a:ext>
          </a:extLst>
        </xdr:cNvPr>
        <xdr:cNvCxnSpPr/>
      </xdr:nvCxnSpPr>
      <xdr:spPr>
        <a:xfrm>
          <a:off x="13801725" y="1103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A10AC534-8E83-4497-8F18-B8C1661F602F}"/>
            </a:ext>
          </a:extLst>
        </xdr:cNvPr>
        <xdr:cNvSpPr txBox="1"/>
      </xdr:nvSpPr>
      <xdr:spPr>
        <a:xfrm>
          <a:off x="13928725" y="919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374551A1-48CF-443C-924D-5D6D05622362}"/>
            </a:ext>
          </a:extLst>
        </xdr:cNvPr>
        <xdr:cNvCxnSpPr/>
      </xdr:nvCxnSpPr>
      <xdr:spPr>
        <a:xfrm>
          <a:off x="13801725" y="9421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AA1DD1B-8FBE-463B-BBED-C87EE4DA1D75}"/>
            </a:ext>
          </a:extLst>
        </xdr:cNvPr>
        <xdr:cNvSpPr txBox="1"/>
      </xdr:nvSpPr>
      <xdr:spPr>
        <a:xfrm>
          <a:off x="13928725"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5D336B82-BA65-4917-A71B-BD1E2851C4AC}"/>
            </a:ext>
          </a:extLst>
        </xdr:cNvPr>
        <xdr:cNvSpPr/>
      </xdr:nvSpPr>
      <xdr:spPr>
        <a:xfrm>
          <a:off x="13839825" y="102655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B020D245-4682-4903-84EE-5519BD9258C2}"/>
            </a:ext>
          </a:extLst>
        </xdr:cNvPr>
        <xdr:cNvSpPr/>
      </xdr:nvSpPr>
      <xdr:spPr>
        <a:xfrm>
          <a:off x="13115925"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110853</xdr:rowOff>
    </xdr:from>
    <xdr:to>
      <xdr:col>76</xdr:col>
      <xdr:colOff>165100</xdr:colOff>
      <xdr:row>60</xdr:row>
      <xdr:rowOff>41003</xdr:rowOff>
    </xdr:to>
    <xdr:sp macro="" textlink="">
      <xdr:nvSpPr>
        <xdr:cNvPr id="540" name="フローチャート: 判断 539">
          <a:extLst>
            <a:ext uri="{FF2B5EF4-FFF2-40B4-BE49-F238E27FC236}">
              <a16:creationId xmlns:a16="http://schemas.microsoft.com/office/drawing/2014/main" id="{CA2668A0-9756-44E6-858B-95CBE7CEF4DC}"/>
            </a:ext>
          </a:extLst>
        </xdr:cNvPr>
        <xdr:cNvSpPr/>
      </xdr:nvSpPr>
      <xdr:spPr>
        <a:xfrm>
          <a:off x="123698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41" name="フローチャート: 判断 540">
          <a:extLst>
            <a:ext uri="{FF2B5EF4-FFF2-40B4-BE49-F238E27FC236}">
              <a16:creationId xmlns:a16="http://schemas.microsoft.com/office/drawing/2014/main" id="{46F586E4-1737-4A8A-A818-F91C48CDE474}"/>
            </a:ext>
          </a:extLst>
        </xdr:cNvPr>
        <xdr:cNvSpPr/>
      </xdr:nvSpPr>
      <xdr:spPr>
        <a:xfrm>
          <a:off x="11623675" y="102198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2" name="フローチャート: 判断 541">
          <a:extLst>
            <a:ext uri="{FF2B5EF4-FFF2-40B4-BE49-F238E27FC236}">
              <a16:creationId xmlns:a16="http://schemas.microsoft.com/office/drawing/2014/main" id="{34CE31EA-81E2-4762-B464-B3D7236E6EAC}"/>
            </a:ext>
          </a:extLst>
        </xdr:cNvPr>
        <xdr:cNvSpPr/>
      </xdr:nvSpPr>
      <xdr:spPr>
        <a:xfrm>
          <a:off x="10848975"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21099C1-BEB9-40CD-88E7-142EBF46A52D}"/>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8B585A7-0F0C-416B-95BC-5DEA4D0D8FDD}"/>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5D19EE6-AC9E-405D-99AB-2CF21471731C}"/>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55E4ED8-10C1-4EC5-BA8F-1E12038B137C}"/>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ACD8566-6D06-49D1-AD9B-D181D7F3EA42}"/>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548" name="楕円 547">
          <a:extLst>
            <a:ext uri="{FF2B5EF4-FFF2-40B4-BE49-F238E27FC236}">
              <a16:creationId xmlns:a16="http://schemas.microsoft.com/office/drawing/2014/main" id="{DC453D89-AF35-4AB4-850E-840B3F7C93FA}"/>
            </a:ext>
          </a:extLst>
        </xdr:cNvPr>
        <xdr:cNvSpPr/>
      </xdr:nvSpPr>
      <xdr:spPr>
        <a:xfrm>
          <a:off x="13839825" y="106052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2A8F2292-BE2B-4DC7-8BB4-E91B84D1BB84}"/>
            </a:ext>
          </a:extLst>
        </xdr:cNvPr>
        <xdr:cNvSpPr txBox="1"/>
      </xdr:nvSpPr>
      <xdr:spPr>
        <a:xfrm>
          <a:off x="13928725"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xdr:rowOff>
    </xdr:from>
    <xdr:to>
      <xdr:col>81</xdr:col>
      <xdr:colOff>101600</xdr:colOff>
      <xdr:row>62</xdr:row>
      <xdr:rowOff>106317</xdr:rowOff>
    </xdr:to>
    <xdr:sp macro="" textlink="">
      <xdr:nvSpPr>
        <xdr:cNvPr id="550" name="楕円 549">
          <a:extLst>
            <a:ext uri="{FF2B5EF4-FFF2-40B4-BE49-F238E27FC236}">
              <a16:creationId xmlns:a16="http://schemas.microsoft.com/office/drawing/2014/main" id="{A416BC27-A3C2-4263-8442-C6283FA0C665}"/>
            </a:ext>
          </a:extLst>
        </xdr:cNvPr>
        <xdr:cNvSpPr/>
      </xdr:nvSpPr>
      <xdr:spPr>
        <a:xfrm>
          <a:off x="13115925"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26126</xdr:rowOff>
    </xdr:from>
    <xdr:to>
      <xdr:col>85</xdr:col>
      <xdr:colOff>127000</xdr:colOff>
      <xdr:row>62</xdr:row>
      <xdr:rowOff>55517</xdr:rowOff>
    </xdr:to>
    <xdr:cxnSp macro="">
      <xdr:nvCxnSpPr>
        <xdr:cNvPr id="551" name="直線コネクタ 550">
          <a:extLst>
            <a:ext uri="{FF2B5EF4-FFF2-40B4-BE49-F238E27FC236}">
              <a16:creationId xmlns:a16="http://schemas.microsoft.com/office/drawing/2014/main" id="{86F9F175-298C-4089-94B5-062CBFE83A86}"/>
            </a:ext>
          </a:extLst>
        </xdr:cNvPr>
        <xdr:cNvCxnSpPr/>
      </xdr:nvCxnSpPr>
      <xdr:spPr>
        <a:xfrm flipV="1">
          <a:off x="13166725" y="10656026"/>
          <a:ext cx="7239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552" name="楕円 551">
          <a:extLst>
            <a:ext uri="{FF2B5EF4-FFF2-40B4-BE49-F238E27FC236}">
              <a16:creationId xmlns:a16="http://schemas.microsoft.com/office/drawing/2014/main" id="{24496673-2E94-446A-A73F-2BCC0F92F1BF}"/>
            </a:ext>
          </a:extLst>
        </xdr:cNvPr>
        <xdr:cNvSpPr/>
      </xdr:nvSpPr>
      <xdr:spPr>
        <a:xfrm>
          <a:off x="123698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55517</xdr:rowOff>
    </xdr:to>
    <xdr:cxnSp macro="">
      <xdr:nvCxnSpPr>
        <xdr:cNvPr id="553" name="直線コネクタ 552">
          <a:extLst>
            <a:ext uri="{FF2B5EF4-FFF2-40B4-BE49-F238E27FC236}">
              <a16:creationId xmlns:a16="http://schemas.microsoft.com/office/drawing/2014/main" id="{FB27A802-00D4-4A03-93C9-BC700AA3091E}"/>
            </a:ext>
          </a:extLst>
        </xdr:cNvPr>
        <xdr:cNvCxnSpPr/>
      </xdr:nvCxnSpPr>
      <xdr:spPr>
        <a:xfrm>
          <a:off x="12420600" y="10620103"/>
          <a:ext cx="746125"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42273</xdr:rowOff>
    </xdr:from>
    <xdr:to>
      <xdr:col>72</xdr:col>
      <xdr:colOff>38100</xdr:colOff>
      <xdr:row>61</xdr:row>
      <xdr:rowOff>143873</xdr:rowOff>
    </xdr:to>
    <xdr:sp macro="" textlink="">
      <xdr:nvSpPr>
        <xdr:cNvPr id="554" name="楕円 553">
          <a:extLst>
            <a:ext uri="{FF2B5EF4-FFF2-40B4-BE49-F238E27FC236}">
              <a16:creationId xmlns:a16="http://schemas.microsoft.com/office/drawing/2014/main" id="{902E5FB8-1937-4A02-AC9D-393FD14F9A17}"/>
            </a:ext>
          </a:extLst>
        </xdr:cNvPr>
        <xdr:cNvSpPr/>
      </xdr:nvSpPr>
      <xdr:spPr>
        <a:xfrm>
          <a:off x="11623675" y="105007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93073</xdr:rowOff>
    </xdr:from>
    <xdr:to>
      <xdr:col>76</xdr:col>
      <xdr:colOff>114300</xdr:colOff>
      <xdr:row>61</xdr:row>
      <xdr:rowOff>161653</xdr:rowOff>
    </xdr:to>
    <xdr:cxnSp macro="">
      <xdr:nvCxnSpPr>
        <xdr:cNvPr id="555" name="直線コネクタ 554">
          <a:extLst>
            <a:ext uri="{FF2B5EF4-FFF2-40B4-BE49-F238E27FC236}">
              <a16:creationId xmlns:a16="http://schemas.microsoft.com/office/drawing/2014/main" id="{55D35A6E-5F1C-4C46-89DE-54982A4C17CA}"/>
            </a:ext>
          </a:extLst>
        </xdr:cNvPr>
        <xdr:cNvCxnSpPr/>
      </xdr:nvCxnSpPr>
      <xdr:spPr>
        <a:xfrm>
          <a:off x="11655425" y="10551523"/>
          <a:ext cx="7651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148409</xdr:rowOff>
    </xdr:from>
    <xdr:to>
      <xdr:col>67</xdr:col>
      <xdr:colOff>101600</xdr:colOff>
      <xdr:row>61</xdr:row>
      <xdr:rowOff>78559</xdr:rowOff>
    </xdr:to>
    <xdr:sp macro="" textlink="">
      <xdr:nvSpPr>
        <xdr:cNvPr id="556" name="楕円 555">
          <a:extLst>
            <a:ext uri="{FF2B5EF4-FFF2-40B4-BE49-F238E27FC236}">
              <a16:creationId xmlns:a16="http://schemas.microsoft.com/office/drawing/2014/main" id="{06AF85C9-C689-4886-BE95-09E797AEE576}"/>
            </a:ext>
          </a:extLst>
        </xdr:cNvPr>
        <xdr:cNvSpPr/>
      </xdr:nvSpPr>
      <xdr:spPr>
        <a:xfrm>
          <a:off x="10848975"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27759</xdr:rowOff>
    </xdr:from>
    <xdr:to>
      <xdr:col>71</xdr:col>
      <xdr:colOff>177800</xdr:colOff>
      <xdr:row>61</xdr:row>
      <xdr:rowOff>93073</xdr:rowOff>
    </xdr:to>
    <xdr:cxnSp macro="">
      <xdr:nvCxnSpPr>
        <xdr:cNvPr id="557" name="直線コネクタ 556">
          <a:extLst>
            <a:ext uri="{FF2B5EF4-FFF2-40B4-BE49-F238E27FC236}">
              <a16:creationId xmlns:a16="http://schemas.microsoft.com/office/drawing/2014/main" id="{B18E702D-4FF2-45CF-B7CC-447D355A9A2A}"/>
            </a:ext>
          </a:extLst>
        </xdr:cNvPr>
        <xdr:cNvCxnSpPr/>
      </xdr:nvCxnSpPr>
      <xdr:spPr>
        <a:xfrm>
          <a:off x="10899775" y="10486209"/>
          <a:ext cx="7556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2D065C5E-6873-4B31-BCCA-8BD2CD46C56A}"/>
            </a:ext>
          </a:extLst>
        </xdr:cNvPr>
        <xdr:cNvSpPr txBox="1"/>
      </xdr:nvSpPr>
      <xdr:spPr>
        <a:xfrm>
          <a:off x="12980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57530</xdr:rowOff>
    </xdr:from>
    <xdr:ext cx="405111" cy="259045"/>
    <xdr:sp macro="" textlink="">
      <xdr:nvSpPr>
        <xdr:cNvPr id="559" name="n_2aveValue【学校施設】&#10;有形固定資産減価償却率">
          <a:extLst>
            <a:ext uri="{FF2B5EF4-FFF2-40B4-BE49-F238E27FC236}">
              <a16:creationId xmlns:a16="http://schemas.microsoft.com/office/drawing/2014/main" id="{DAC52976-4FF0-4D34-A765-A6EF91ADB385}"/>
            </a:ext>
          </a:extLst>
        </xdr:cNvPr>
        <xdr:cNvSpPr txBox="1"/>
      </xdr:nvSpPr>
      <xdr:spPr>
        <a:xfrm>
          <a:off x="12246619"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50999</xdr:rowOff>
    </xdr:from>
    <xdr:ext cx="405111" cy="259045"/>
    <xdr:sp macro="" textlink="">
      <xdr:nvSpPr>
        <xdr:cNvPr id="560" name="n_3aveValue【学校施設】&#10;有形固定資産減価償却率">
          <a:extLst>
            <a:ext uri="{FF2B5EF4-FFF2-40B4-BE49-F238E27FC236}">
              <a16:creationId xmlns:a16="http://schemas.microsoft.com/office/drawing/2014/main" id="{6DF91E29-18E7-4E7C-AB60-20901819F3D0}"/>
            </a:ext>
          </a:extLst>
        </xdr:cNvPr>
        <xdr:cNvSpPr txBox="1"/>
      </xdr:nvSpPr>
      <xdr:spPr>
        <a:xfrm>
          <a:off x="1150049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1" name="n_4aveValue【学校施設】&#10;有形固定資産減価償却率">
          <a:extLst>
            <a:ext uri="{FF2B5EF4-FFF2-40B4-BE49-F238E27FC236}">
              <a16:creationId xmlns:a16="http://schemas.microsoft.com/office/drawing/2014/main" id="{74F358C9-E874-481B-8740-83F3326560F9}"/>
            </a:ext>
          </a:extLst>
        </xdr:cNvPr>
        <xdr:cNvSpPr txBox="1"/>
      </xdr:nvSpPr>
      <xdr:spPr>
        <a:xfrm>
          <a:off x="1072579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97444</xdr:rowOff>
    </xdr:from>
    <xdr:ext cx="405111" cy="259045"/>
    <xdr:sp macro="" textlink="">
      <xdr:nvSpPr>
        <xdr:cNvPr id="562" name="n_1mainValue【学校施設】&#10;有形固定資産減価償却率">
          <a:extLst>
            <a:ext uri="{FF2B5EF4-FFF2-40B4-BE49-F238E27FC236}">
              <a16:creationId xmlns:a16="http://schemas.microsoft.com/office/drawing/2014/main" id="{658225A1-0B2D-48BB-B906-8D0E4617A622}"/>
            </a:ext>
          </a:extLst>
        </xdr:cNvPr>
        <xdr:cNvSpPr txBox="1"/>
      </xdr:nvSpPr>
      <xdr:spPr>
        <a:xfrm>
          <a:off x="12980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563" name="n_2mainValue【学校施設】&#10;有形固定資産減価償却率">
          <a:extLst>
            <a:ext uri="{FF2B5EF4-FFF2-40B4-BE49-F238E27FC236}">
              <a16:creationId xmlns:a16="http://schemas.microsoft.com/office/drawing/2014/main" id="{1918189C-14B8-4099-B55A-B89DD9A20FF1}"/>
            </a:ext>
          </a:extLst>
        </xdr:cNvPr>
        <xdr:cNvSpPr txBox="1"/>
      </xdr:nvSpPr>
      <xdr:spPr>
        <a:xfrm>
          <a:off x="12246619"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135000</xdr:rowOff>
    </xdr:from>
    <xdr:ext cx="405111" cy="259045"/>
    <xdr:sp macro="" textlink="">
      <xdr:nvSpPr>
        <xdr:cNvPr id="564" name="n_3mainValue【学校施設】&#10;有形固定資産減価償却率">
          <a:extLst>
            <a:ext uri="{FF2B5EF4-FFF2-40B4-BE49-F238E27FC236}">
              <a16:creationId xmlns:a16="http://schemas.microsoft.com/office/drawing/2014/main" id="{7C0FC679-2B79-4C8B-B129-0EC0CD385F3E}"/>
            </a:ext>
          </a:extLst>
        </xdr:cNvPr>
        <xdr:cNvSpPr txBox="1"/>
      </xdr:nvSpPr>
      <xdr:spPr>
        <a:xfrm>
          <a:off x="1150049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69686</xdr:rowOff>
    </xdr:from>
    <xdr:ext cx="405111" cy="259045"/>
    <xdr:sp macro="" textlink="">
      <xdr:nvSpPr>
        <xdr:cNvPr id="565" name="n_4mainValue【学校施設】&#10;有形固定資産減価償却率">
          <a:extLst>
            <a:ext uri="{FF2B5EF4-FFF2-40B4-BE49-F238E27FC236}">
              <a16:creationId xmlns:a16="http://schemas.microsoft.com/office/drawing/2014/main" id="{08A4C226-C678-4A3B-822C-773AF93DA2A6}"/>
            </a:ext>
          </a:extLst>
        </xdr:cNvPr>
        <xdr:cNvSpPr txBox="1"/>
      </xdr:nvSpPr>
      <xdr:spPr>
        <a:xfrm>
          <a:off x="1072579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7362CDF3-D79A-4787-BA64-79C249106114}"/>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08A8E6D-D0AC-41AE-881E-72142AD730C4}"/>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FB7C95BC-45E5-4939-ABD3-A50808EEF977}"/>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334EDF5F-AE29-4E98-89AB-14757D2D06EE}"/>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6B19D24F-B571-45AB-B940-174F1A4E7407}"/>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3473B00-D6EA-4244-9845-652495318781}"/>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7089A9CF-99D9-43C3-903C-024D74BD1723}"/>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DA16620-9DBE-4197-88DB-2B54C401F2D2}"/>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0B0B889-3E64-44E0-A095-E6ABB7F9C56E}"/>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77DB21E-C678-4EF6-BA04-B849B43ED22A}"/>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9D884D67-407D-430E-9DF7-3381A41EA687}"/>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30AA9384-8F03-4793-8606-25881BB2F24A}"/>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596700A4-1710-4BDD-BFDE-F438EE062EDF}"/>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AB1C8116-D644-4333-B749-47DB141FA546}"/>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DBD28A1E-5715-4C63-99C7-97A54B772CA7}"/>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B4CE8F36-4CC8-4D0C-8628-7B0FE32C59B8}"/>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15EB1F2B-6393-4247-B02C-0CF56D4A5BC7}"/>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401BB5F6-76F2-4E2B-8545-BC294A770897}"/>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A887D8F3-E1B6-4EAC-8484-5E7841A1323F}"/>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F778958C-6903-4D3F-824E-33D82CFA8F5C}"/>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DC0A64B9-81A3-48E2-BABD-AF2F7E96DAF3}"/>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A9E21B30-1909-4676-9640-2B3D7B583811}"/>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8FF271D1-FCE5-4842-B71A-B4496F60E5A5}"/>
            </a:ext>
          </a:extLst>
        </xdr:cNvPr>
        <xdr:cNvCxnSpPr/>
      </xdr:nvCxnSpPr>
      <xdr:spPr>
        <a:xfrm flipV="1">
          <a:off x="18846164" y="9527134"/>
          <a:ext cx="0" cy="1273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BA88BA7B-C2C5-43B3-87DF-474D370D4BAF}"/>
            </a:ext>
          </a:extLst>
        </xdr:cNvPr>
        <xdr:cNvSpPr txBox="1"/>
      </xdr:nvSpPr>
      <xdr:spPr>
        <a:xfrm>
          <a:off x="18884900" y="108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D4F42EE0-B1BD-4F3A-A68E-A8D384919D62}"/>
            </a:ext>
          </a:extLst>
        </xdr:cNvPr>
        <xdr:cNvCxnSpPr/>
      </xdr:nvCxnSpPr>
      <xdr:spPr>
        <a:xfrm>
          <a:off x="18786475" y="1080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309910AE-57D0-4658-A410-BD455402A7FD}"/>
            </a:ext>
          </a:extLst>
        </xdr:cNvPr>
        <xdr:cNvSpPr txBox="1"/>
      </xdr:nvSpPr>
      <xdr:spPr>
        <a:xfrm>
          <a:off x="18884900" y="930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7E90BAA4-A3CD-4D6F-84A6-AA19E9BCCB10}"/>
            </a:ext>
          </a:extLst>
        </xdr:cNvPr>
        <xdr:cNvCxnSpPr/>
      </xdr:nvCxnSpPr>
      <xdr:spPr>
        <a:xfrm>
          <a:off x="18786475" y="95271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CA8DCBF5-ACFA-4845-9D9B-9D728B035EBC}"/>
            </a:ext>
          </a:extLst>
        </xdr:cNvPr>
        <xdr:cNvSpPr txBox="1"/>
      </xdr:nvSpPr>
      <xdr:spPr>
        <a:xfrm>
          <a:off x="18884900" y="10310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7BEF6827-F613-4448-98AB-41ACCE942DC7}"/>
            </a:ext>
          </a:extLst>
        </xdr:cNvPr>
        <xdr:cNvSpPr/>
      </xdr:nvSpPr>
      <xdr:spPr>
        <a:xfrm>
          <a:off x="18796000" y="1045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EF081448-3DEC-49AB-B3B7-06D01BEC7EA7}"/>
            </a:ext>
          </a:extLst>
        </xdr:cNvPr>
        <xdr:cNvSpPr/>
      </xdr:nvSpPr>
      <xdr:spPr>
        <a:xfrm>
          <a:off x="18100675" y="104835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145796</xdr:rowOff>
    </xdr:from>
    <xdr:to>
      <xdr:col>107</xdr:col>
      <xdr:colOff>101600</xdr:colOff>
      <xdr:row>62</xdr:row>
      <xdr:rowOff>75946</xdr:rowOff>
    </xdr:to>
    <xdr:sp macro="" textlink="">
      <xdr:nvSpPr>
        <xdr:cNvPr id="596" name="フローチャート: 判断 595">
          <a:extLst>
            <a:ext uri="{FF2B5EF4-FFF2-40B4-BE49-F238E27FC236}">
              <a16:creationId xmlns:a16="http://schemas.microsoft.com/office/drawing/2014/main" id="{FC480584-8D2F-4F86-BD46-E68BCA8BC160}"/>
            </a:ext>
          </a:extLst>
        </xdr:cNvPr>
        <xdr:cNvSpPr/>
      </xdr:nvSpPr>
      <xdr:spPr>
        <a:xfrm>
          <a:off x="17325975"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138023</xdr:rowOff>
    </xdr:from>
    <xdr:to>
      <xdr:col>102</xdr:col>
      <xdr:colOff>165100</xdr:colOff>
      <xdr:row>62</xdr:row>
      <xdr:rowOff>68173</xdr:rowOff>
    </xdr:to>
    <xdr:sp macro="" textlink="">
      <xdr:nvSpPr>
        <xdr:cNvPr id="597" name="フローチャート: 判断 596">
          <a:extLst>
            <a:ext uri="{FF2B5EF4-FFF2-40B4-BE49-F238E27FC236}">
              <a16:creationId xmlns:a16="http://schemas.microsoft.com/office/drawing/2014/main" id="{C912678E-3731-42F5-A41A-245A51EDD140}"/>
            </a:ext>
          </a:extLst>
        </xdr:cNvPr>
        <xdr:cNvSpPr/>
      </xdr:nvSpPr>
      <xdr:spPr>
        <a:xfrm>
          <a:off x="1657985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135280</xdr:rowOff>
    </xdr:from>
    <xdr:to>
      <xdr:col>98</xdr:col>
      <xdr:colOff>38100</xdr:colOff>
      <xdr:row>62</xdr:row>
      <xdr:rowOff>65430</xdr:rowOff>
    </xdr:to>
    <xdr:sp macro="" textlink="">
      <xdr:nvSpPr>
        <xdr:cNvPr id="598" name="フローチャート: 判断 597">
          <a:extLst>
            <a:ext uri="{FF2B5EF4-FFF2-40B4-BE49-F238E27FC236}">
              <a16:creationId xmlns:a16="http://schemas.microsoft.com/office/drawing/2014/main" id="{7316B452-C4D6-458F-AB8E-7E73310B3FD4}"/>
            </a:ext>
          </a:extLst>
        </xdr:cNvPr>
        <xdr:cNvSpPr/>
      </xdr:nvSpPr>
      <xdr:spPr>
        <a:xfrm>
          <a:off x="15833725" y="105937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1367798-D324-4F30-A00B-B32695F964BE}"/>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1716536-DEE7-478D-8523-DCA35366250D}"/>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B62E314-C1B8-4C58-9732-C5CCED5F48BB}"/>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A579FA4-2D80-4EF4-A21F-ABFF4F205F15}"/>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FEF4419-EF05-48C9-9D53-D2BA081F6CA3}"/>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57556</xdr:rowOff>
    </xdr:from>
    <xdr:to>
      <xdr:col>116</xdr:col>
      <xdr:colOff>114300</xdr:colOff>
      <xdr:row>62</xdr:row>
      <xdr:rowOff>159156</xdr:rowOff>
    </xdr:to>
    <xdr:sp macro="" textlink="">
      <xdr:nvSpPr>
        <xdr:cNvPr id="604" name="楕円 603">
          <a:extLst>
            <a:ext uri="{FF2B5EF4-FFF2-40B4-BE49-F238E27FC236}">
              <a16:creationId xmlns:a16="http://schemas.microsoft.com/office/drawing/2014/main" id="{7B0C0E06-C694-4203-A0BF-B4CF2686B196}"/>
            </a:ext>
          </a:extLst>
        </xdr:cNvPr>
        <xdr:cNvSpPr/>
      </xdr:nvSpPr>
      <xdr:spPr>
        <a:xfrm>
          <a:off x="187960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143933</xdr:rowOff>
    </xdr:from>
    <xdr:ext cx="469744" cy="259045"/>
    <xdr:sp macro="" textlink="">
      <xdr:nvSpPr>
        <xdr:cNvPr id="605" name="【学校施設】&#10;一人当たり面積該当値テキスト">
          <a:extLst>
            <a:ext uri="{FF2B5EF4-FFF2-40B4-BE49-F238E27FC236}">
              <a16:creationId xmlns:a16="http://schemas.microsoft.com/office/drawing/2014/main" id="{55160EA4-72E9-42AA-AED1-B67633F8181D}"/>
            </a:ext>
          </a:extLst>
        </xdr:cNvPr>
        <xdr:cNvSpPr txBox="1"/>
      </xdr:nvSpPr>
      <xdr:spPr>
        <a:xfrm>
          <a:off x="18884900" y="106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606" name="楕円 605">
          <a:extLst>
            <a:ext uri="{FF2B5EF4-FFF2-40B4-BE49-F238E27FC236}">
              <a16:creationId xmlns:a16="http://schemas.microsoft.com/office/drawing/2014/main" id="{8DD9FB0B-53A7-4D98-B60C-E90CD55ED25B}"/>
            </a:ext>
          </a:extLst>
        </xdr:cNvPr>
        <xdr:cNvSpPr/>
      </xdr:nvSpPr>
      <xdr:spPr>
        <a:xfrm>
          <a:off x="18100675" y="10704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108356</xdr:rowOff>
    </xdr:from>
    <xdr:to>
      <xdr:col>116</xdr:col>
      <xdr:colOff>63500</xdr:colOff>
      <xdr:row>62</xdr:row>
      <xdr:rowOff>125730</xdr:rowOff>
    </xdr:to>
    <xdr:cxnSp macro="">
      <xdr:nvCxnSpPr>
        <xdr:cNvPr id="607" name="直線コネクタ 606">
          <a:extLst>
            <a:ext uri="{FF2B5EF4-FFF2-40B4-BE49-F238E27FC236}">
              <a16:creationId xmlns:a16="http://schemas.microsoft.com/office/drawing/2014/main" id="{07234CA7-34B8-454D-A629-6356D71D0906}"/>
            </a:ext>
          </a:extLst>
        </xdr:cNvPr>
        <xdr:cNvCxnSpPr/>
      </xdr:nvCxnSpPr>
      <xdr:spPr>
        <a:xfrm flipV="1">
          <a:off x="18132425" y="10738256"/>
          <a:ext cx="714375"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86817</xdr:rowOff>
    </xdr:from>
    <xdr:to>
      <xdr:col>107</xdr:col>
      <xdr:colOff>101600</xdr:colOff>
      <xdr:row>63</xdr:row>
      <xdr:rowOff>16967</xdr:rowOff>
    </xdr:to>
    <xdr:sp macro="" textlink="">
      <xdr:nvSpPr>
        <xdr:cNvPr id="608" name="楕円 607">
          <a:extLst>
            <a:ext uri="{FF2B5EF4-FFF2-40B4-BE49-F238E27FC236}">
              <a16:creationId xmlns:a16="http://schemas.microsoft.com/office/drawing/2014/main" id="{9A48436A-89DF-4DE7-8A17-9272483D79E9}"/>
            </a:ext>
          </a:extLst>
        </xdr:cNvPr>
        <xdr:cNvSpPr/>
      </xdr:nvSpPr>
      <xdr:spPr>
        <a:xfrm>
          <a:off x="17325975" y="107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137617</xdr:rowOff>
    </xdr:to>
    <xdr:cxnSp macro="">
      <xdr:nvCxnSpPr>
        <xdr:cNvPr id="609" name="直線コネクタ 608">
          <a:extLst>
            <a:ext uri="{FF2B5EF4-FFF2-40B4-BE49-F238E27FC236}">
              <a16:creationId xmlns:a16="http://schemas.microsoft.com/office/drawing/2014/main" id="{BD49A00F-9D64-481F-982A-D6AA1BF1F7AF}"/>
            </a:ext>
          </a:extLst>
        </xdr:cNvPr>
        <xdr:cNvCxnSpPr/>
      </xdr:nvCxnSpPr>
      <xdr:spPr>
        <a:xfrm flipV="1">
          <a:off x="17376775" y="10755630"/>
          <a:ext cx="75565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99161</xdr:rowOff>
    </xdr:from>
    <xdr:to>
      <xdr:col>102</xdr:col>
      <xdr:colOff>165100</xdr:colOff>
      <xdr:row>63</xdr:row>
      <xdr:rowOff>29311</xdr:rowOff>
    </xdr:to>
    <xdr:sp macro="" textlink="">
      <xdr:nvSpPr>
        <xdr:cNvPr id="610" name="楕円 609">
          <a:extLst>
            <a:ext uri="{FF2B5EF4-FFF2-40B4-BE49-F238E27FC236}">
              <a16:creationId xmlns:a16="http://schemas.microsoft.com/office/drawing/2014/main" id="{51661173-B6EF-4AF8-9009-31B08773BF1E}"/>
            </a:ext>
          </a:extLst>
        </xdr:cNvPr>
        <xdr:cNvSpPr/>
      </xdr:nvSpPr>
      <xdr:spPr>
        <a:xfrm>
          <a:off x="1657985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137617</xdr:rowOff>
    </xdr:from>
    <xdr:to>
      <xdr:col>107</xdr:col>
      <xdr:colOff>50800</xdr:colOff>
      <xdr:row>62</xdr:row>
      <xdr:rowOff>149961</xdr:rowOff>
    </xdr:to>
    <xdr:cxnSp macro="">
      <xdr:nvCxnSpPr>
        <xdr:cNvPr id="611" name="直線コネクタ 610">
          <a:extLst>
            <a:ext uri="{FF2B5EF4-FFF2-40B4-BE49-F238E27FC236}">
              <a16:creationId xmlns:a16="http://schemas.microsoft.com/office/drawing/2014/main" id="{BEE9ABCA-520C-425A-AA61-8AAFF6DD9F30}"/>
            </a:ext>
          </a:extLst>
        </xdr:cNvPr>
        <xdr:cNvCxnSpPr/>
      </xdr:nvCxnSpPr>
      <xdr:spPr>
        <a:xfrm flipV="1">
          <a:off x="16630650" y="10767517"/>
          <a:ext cx="746125"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107391</xdr:rowOff>
    </xdr:from>
    <xdr:to>
      <xdr:col>98</xdr:col>
      <xdr:colOff>38100</xdr:colOff>
      <xdr:row>63</xdr:row>
      <xdr:rowOff>37541</xdr:rowOff>
    </xdr:to>
    <xdr:sp macro="" textlink="">
      <xdr:nvSpPr>
        <xdr:cNvPr id="612" name="楕円 611">
          <a:extLst>
            <a:ext uri="{FF2B5EF4-FFF2-40B4-BE49-F238E27FC236}">
              <a16:creationId xmlns:a16="http://schemas.microsoft.com/office/drawing/2014/main" id="{45E797DE-8417-43C1-8EF2-204D70CECF4C}"/>
            </a:ext>
          </a:extLst>
        </xdr:cNvPr>
        <xdr:cNvSpPr/>
      </xdr:nvSpPr>
      <xdr:spPr>
        <a:xfrm>
          <a:off x="15833725" y="107372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149961</xdr:rowOff>
    </xdr:from>
    <xdr:to>
      <xdr:col>102</xdr:col>
      <xdr:colOff>114300</xdr:colOff>
      <xdr:row>62</xdr:row>
      <xdr:rowOff>158191</xdr:rowOff>
    </xdr:to>
    <xdr:cxnSp macro="">
      <xdr:nvCxnSpPr>
        <xdr:cNvPr id="613" name="直線コネクタ 612">
          <a:extLst>
            <a:ext uri="{FF2B5EF4-FFF2-40B4-BE49-F238E27FC236}">
              <a16:creationId xmlns:a16="http://schemas.microsoft.com/office/drawing/2014/main" id="{74E72A1C-08EE-4127-A8A8-054DFCEE4BA6}"/>
            </a:ext>
          </a:extLst>
        </xdr:cNvPr>
        <xdr:cNvCxnSpPr/>
      </xdr:nvCxnSpPr>
      <xdr:spPr>
        <a:xfrm flipV="1">
          <a:off x="15865475" y="10779861"/>
          <a:ext cx="765175"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B9EDE8F0-2599-4320-87B0-C305CE5BAAA5}"/>
            </a:ext>
          </a:extLst>
        </xdr:cNvPr>
        <xdr:cNvSpPr txBox="1"/>
      </xdr:nvSpPr>
      <xdr:spPr>
        <a:xfrm>
          <a:off x="17932477" y="102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92473</xdr:rowOff>
    </xdr:from>
    <xdr:ext cx="469744" cy="259045"/>
    <xdr:sp macro="" textlink="">
      <xdr:nvSpPr>
        <xdr:cNvPr id="615" name="n_2aveValue【学校施設】&#10;一人当たり面積">
          <a:extLst>
            <a:ext uri="{FF2B5EF4-FFF2-40B4-BE49-F238E27FC236}">
              <a16:creationId xmlns:a16="http://schemas.microsoft.com/office/drawing/2014/main" id="{BE974FC9-397A-4D96-9028-B3EBDC6481C0}"/>
            </a:ext>
          </a:extLst>
        </xdr:cNvPr>
        <xdr:cNvSpPr txBox="1"/>
      </xdr:nvSpPr>
      <xdr:spPr>
        <a:xfrm>
          <a:off x="1717047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84700</xdr:rowOff>
    </xdr:from>
    <xdr:ext cx="469744" cy="259045"/>
    <xdr:sp macro="" textlink="">
      <xdr:nvSpPr>
        <xdr:cNvPr id="616" name="n_3aveValue【学校施設】&#10;一人当たり面積">
          <a:extLst>
            <a:ext uri="{FF2B5EF4-FFF2-40B4-BE49-F238E27FC236}">
              <a16:creationId xmlns:a16="http://schemas.microsoft.com/office/drawing/2014/main" id="{54474F2F-ADFE-4134-B3A8-5C5598ACF4BF}"/>
            </a:ext>
          </a:extLst>
        </xdr:cNvPr>
        <xdr:cNvSpPr txBox="1"/>
      </xdr:nvSpPr>
      <xdr:spPr>
        <a:xfrm>
          <a:off x="16424352" y="1037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81957</xdr:rowOff>
    </xdr:from>
    <xdr:ext cx="469744" cy="259045"/>
    <xdr:sp macro="" textlink="">
      <xdr:nvSpPr>
        <xdr:cNvPr id="617" name="n_4aveValue【学校施設】&#10;一人当たり面積">
          <a:extLst>
            <a:ext uri="{FF2B5EF4-FFF2-40B4-BE49-F238E27FC236}">
              <a16:creationId xmlns:a16="http://schemas.microsoft.com/office/drawing/2014/main" id="{84FE7E84-05F6-4C5E-9470-A024D1A63163}"/>
            </a:ext>
          </a:extLst>
        </xdr:cNvPr>
        <xdr:cNvSpPr txBox="1"/>
      </xdr:nvSpPr>
      <xdr:spPr>
        <a:xfrm>
          <a:off x="15678227" y="103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618" name="n_1mainValue【学校施設】&#10;一人当たり面積">
          <a:extLst>
            <a:ext uri="{FF2B5EF4-FFF2-40B4-BE49-F238E27FC236}">
              <a16:creationId xmlns:a16="http://schemas.microsoft.com/office/drawing/2014/main" id="{CFA2F973-E8FB-4397-AA98-FF57BEA7EE31}"/>
            </a:ext>
          </a:extLst>
        </xdr:cNvPr>
        <xdr:cNvSpPr txBox="1"/>
      </xdr:nvSpPr>
      <xdr:spPr>
        <a:xfrm>
          <a:off x="1793247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8094</xdr:rowOff>
    </xdr:from>
    <xdr:ext cx="469744" cy="259045"/>
    <xdr:sp macro="" textlink="">
      <xdr:nvSpPr>
        <xdr:cNvPr id="619" name="n_2mainValue【学校施設】&#10;一人当たり面積">
          <a:extLst>
            <a:ext uri="{FF2B5EF4-FFF2-40B4-BE49-F238E27FC236}">
              <a16:creationId xmlns:a16="http://schemas.microsoft.com/office/drawing/2014/main" id="{8C7BDF12-63AB-4BC3-ACE6-CEA6481220EE}"/>
            </a:ext>
          </a:extLst>
        </xdr:cNvPr>
        <xdr:cNvSpPr txBox="1"/>
      </xdr:nvSpPr>
      <xdr:spPr>
        <a:xfrm>
          <a:off x="17170477" y="1080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20438</xdr:rowOff>
    </xdr:from>
    <xdr:ext cx="469744" cy="259045"/>
    <xdr:sp macro="" textlink="">
      <xdr:nvSpPr>
        <xdr:cNvPr id="620" name="n_3mainValue【学校施設】&#10;一人当たり面積">
          <a:extLst>
            <a:ext uri="{FF2B5EF4-FFF2-40B4-BE49-F238E27FC236}">
              <a16:creationId xmlns:a16="http://schemas.microsoft.com/office/drawing/2014/main" id="{ED321D5D-32BC-42EF-ACA8-AFD90B5B789A}"/>
            </a:ext>
          </a:extLst>
        </xdr:cNvPr>
        <xdr:cNvSpPr txBox="1"/>
      </xdr:nvSpPr>
      <xdr:spPr>
        <a:xfrm>
          <a:off x="16424352" y="1082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28668</xdr:rowOff>
    </xdr:from>
    <xdr:ext cx="469744" cy="259045"/>
    <xdr:sp macro="" textlink="">
      <xdr:nvSpPr>
        <xdr:cNvPr id="621" name="n_4mainValue【学校施設】&#10;一人当たり面積">
          <a:extLst>
            <a:ext uri="{FF2B5EF4-FFF2-40B4-BE49-F238E27FC236}">
              <a16:creationId xmlns:a16="http://schemas.microsoft.com/office/drawing/2014/main" id="{36DEC7E8-4811-4B7A-A079-1A74D8E1D867}"/>
            </a:ext>
          </a:extLst>
        </xdr:cNvPr>
        <xdr:cNvSpPr txBox="1"/>
      </xdr:nvSpPr>
      <xdr:spPr>
        <a:xfrm>
          <a:off x="15678227" y="108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7563456D-D8F3-4BF8-808F-AECC6ABA3234}"/>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D2A81C0F-E1BB-44C1-985E-3C171277BEB9}"/>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17D8C38F-7ACD-45D6-A2BE-5848811BD9B2}"/>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BD4A90EB-21BC-4E48-8C0F-C44C6BB674A9}"/>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214ADF6F-30DE-468F-A78E-A94C3311692F}"/>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81357C66-47EC-4A11-A926-46B544162543}"/>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49C5556C-FAC1-44FD-A280-AA67069E1E98}"/>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573D5695-1481-4102-A1D3-E7858FAA4B3F}"/>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44722138-7155-4FAA-ACCB-29CC348E8334}"/>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743902A1-2BB7-4374-8510-A8264A6E3525}"/>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A8B516B4-0F41-426A-9578-E767B27D4F39}"/>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A04C7414-35E0-4012-9BD5-CAE8275444AD}"/>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74E664D3-6261-4D1D-B471-60D96F4D9AEC}"/>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EAC622E9-AA0A-406E-8076-7733666FE428}"/>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3E8B6B85-01FC-4519-9E5C-889006055DFD}"/>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663BEE32-5EF2-466F-BADC-AFA89378DD53}"/>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87A08E4F-D1C1-49F8-BBB9-F37DC2C0163B}"/>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80D141D9-C2E8-4DB5-80C6-CC1F978999B9}"/>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B7F5AEB9-AFA9-4DF0-9385-48569AF9FD1B}"/>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300D0051-AFF4-4B96-99B3-0E0FCFCE1E36}"/>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C54AEDB4-FA37-494C-8D09-F8F738ADE90B}"/>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AEEA6AC8-2832-4117-969A-31FDB8EF3148}"/>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86DCE602-071C-4126-80D6-05AE2C120707}"/>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696739A6-ED40-4AB7-A1B4-288032893A0B}"/>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2B8D5D21-C893-4086-9287-5BEACD6C2F4A}"/>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FDD5FCBB-5579-422E-8469-D704C5B89278}"/>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3028F799-9A09-40D8-B7D1-2823B6B63D5D}"/>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CAC09334-EDCC-4157-BA25-79ABEF88AEDB}"/>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D5AED718-5B1C-4D5D-8F59-9DB8702560EC}"/>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3BED1F57-8E04-430C-82C4-7A7FC586654C}"/>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2591691F-5789-4A65-A84E-603D18B0C0C8}"/>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C0F699B7-CC39-4D77-83BB-76185C74C8B6}"/>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1B48A81F-74B2-4312-975E-243D8309B6F9}"/>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F1FB149A-F05B-44E3-9AF3-5EAB1ABAC0B2}"/>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203B8DB0-B38E-4087-8868-0FB536948506}"/>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A49F5310-2D61-4EEF-B2C9-3F5B618E3704}"/>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a:extLst>
            <a:ext uri="{FF2B5EF4-FFF2-40B4-BE49-F238E27FC236}">
              <a16:creationId xmlns:a16="http://schemas.microsoft.com/office/drawing/2014/main" id="{E3A9AA88-0A67-4B03-B1C0-29F134F3E6C2}"/>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DC20C5EA-3C74-42FA-BE76-C30E87039FC1}"/>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a:extLst>
            <a:ext uri="{FF2B5EF4-FFF2-40B4-BE49-F238E27FC236}">
              <a16:creationId xmlns:a16="http://schemas.microsoft.com/office/drawing/2014/main" id="{3116B6DB-42B6-4EDA-8EE8-03753ECC05E5}"/>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5E1F5EDE-E517-4537-BB4E-621A6766630A}"/>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662" name="直線コネクタ 661">
          <a:extLst>
            <a:ext uri="{FF2B5EF4-FFF2-40B4-BE49-F238E27FC236}">
              <a16:creationId xmlns:a16="http://schemas.microsoft.com/office/drawing/2014/main" id="{9A971B30-718D-45CF-9FF5-E935AA555AF8}"/>
            </a:ext>
          </a:extLst>
        </xdr:cNvPr>
        <xdr:cNvCxnSpPr/>
      </xdr:nvCxnSpPr>
      <xdr:spPr>
        <a:xfrm flipV="1">
          <a:off x="13889989"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3" name="【公民館】&#10;有形固定資産減価償却率最小値テキスト">
          <a:extLst>
            <a:ext uri="{FF2B5EF4-FFF2-40B4-BE49-F238E27FC236}">
              <a16:creationId xmlns:a16="http://schemas.microsoft.com/office/drawing/2014/main" id="{A624E808-10B4-46CF-964C-5EF27A48E061}"/>
            </a:ext>
          </a:extLst>
        </xdr:cNvPr>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4" name="直線コネクタ 663">
          <a:extLst>
            <a:ext uri="{FF2B5EF4-FFF2-40B4-BE49-F238E27FC236}">
              <a16:creationId xmlns:a16="http://schemas.microsoft.com/office/drawing/2014/main" id="{96AE3DA8-BF75-435F-BB36-0B8438AAE1C5}"/>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665" name="【公民館】&#10;有形固定資産減価償却率最大値テキスト">
          <a:extLst>
            <a:ext uri="{FF2B5EF4-FFF2-40B4-BE49-F238E27FC236}">
              <a16:creationId xmlns:a16="http://schemas.microsoft.com/office/drawing/2014/main" id="{F2302265-1C52-46D3-9D1D-9A9061BC260A}"/>
            </a:ext>
          </a:extLst>
        </xdr:cNvPr>
        <xdr:cNvSpPr txBox="1"/>
      </xdr:nvSpPr>
      <xdr:spPr>
        <a:xfrm>
          <a:off x="13928725"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666" name="直線コネクタ 665">
          <a:extLst>
            <a:ext uri="{FF2B5EF4-FFF2-40B4-BE49-F238E27FC236}">
              <a16:creationId xmlns:a16="http://schemas.microsoft.com/office/drawing/2014/main" id="{649D6A8E-325D-43DB-9761-47227058886D}"/>
            </a:ext>
          </a:extLst>
        </xdr:cNvPr>
        <xdr:cNvCxnSpPr/>
      </xdr:nvCxnSpPr>
      <xdr:spPr>
        <a:xfrm>
          <a:off x="13801725" y="170535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667" name="【公民館】&#10;有形固定資産減価償却率平均値テキスト">
          <a:extLst>
            <a:ext uri="{FF2B5EF4-FFF2-40B4-BE49-F238E27FC236}">
              <a16:creationId xmlns:a16="http://schemas.microsoft.com/office/drawing/2014/main" id="{4F8FE985-64AF-49E9-8046-D04E4E15A710}"/>
            </a:ext>
          </a:extLst>
        </xdr:cNvPr>
        <xdr:cNvSpPr txBox="1"/>
      </xdr:nvSpPr>
      <xdr:spPr>
        <a:xfrm>
          <a:off x="13928725"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668" name="フローチャート: 判断 667">
          <a:extLst>
            <a:ext uri="{FF2B5EF4-FFF2-40B4-BE49-F238E27FC236}">
              <a16:creationId xmlns:a16="http://schemas.microsoft.com/office/drawing/2014/main" id="{0D94B3CA-99B1-4E89-AA9A-22E220C119BB}"/>
            </a:ext>
          </a:extLst>
        </xdr:cNvPr>
        <xdr:cNvSpPr/>
      </xdr:nvSpPr>
      <xdr:spPr>
        <a:xfrm>
          <a:off x="13839825" y="17970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669" name="フローチャート: 判断 668">
          <a:extLst>
            <a:ext uri="{FF2B5EF4-FFF2-40B4-BE49-F238E27FC236}">
              <a16:creationId xmlns:a16="http://schemas.microsoft.com/office/drawing/2014/main" id="{6CA4A326-51F9-4B91-A31F-CC8A2AD71AA2}"/>
            </a:ext>
          </a:extLst>
        </xdr:cNvPr>
        <xdr:cNvSpPr/>
      </xdr:nvSpPr>
      <xdr:spPr>
        <a:xfrm>
          <a:off x="13115925"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70" name="フローチャート: 判断 669">
          <a:extLst>
            <a:ext uri="{FF2B5EF4-FFF2-40B4-BE49-F238E27FC236}">
              <a16:creationId xmlns:a16="http://schemas.microsoft.com/office/drawing/2014/main" id="{7212C59F-1002-4947-A7E1-999A630CADB3}"/>
            </a:ext>
          </a:extLst>
        </xdr:cNvPr>
        <xdr:cNvSpPr/>
      </xdr:nvSpPr>
      <xdr:spPr>
        <a:xfrm>
          <a:off x="123698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1" name="フローチャート: 判断 670">
          <a:extLst>
            <a:ext uri="{FF2B5EF4-FFF2-40B4-BE49-F238E27FC236}">
              <a16:creationId xmlns:a16="http://schemas.microsoft.com/office/drawing/2014/main" id="{D302A985-1A79-4B1B-AE36-594B2DC8BDDF}"/>
            </a:ext>
          </a:extLst>
        </xdr:cNvPr>
        <xdr:cNvSpPr/>
      </xdr:nvSpPr>
      <xdr:spPr>
        <a:xfrm>
          <a:off x="11623675" y="1784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2" name="フローチャート: 判断 671">
          <a:extLst>
            <a:ext uri="{FF2B5EF4-FFF2-40B4-BE49-F238E27FC236}">
              <a16:creationId xmlns:a16="http://schemas.microsoft.com/office/drawing/2014/main" id="{6BB19C16-23AE-4C55-A6DE-F6D42B4AB6E6}"/>
            </a:ext>
          </a:extLst>
        </xdr:cNvPr>
        <xdr:cNvSpPr/>
      </xdr:nvSpPr>
      <xdr:spPr>
        <a:xfrm>
          <a:off x="10848975"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91ACE05-6C40-4450-8D5A-9FB12122B91D}"/>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464A410-1776-48F0-9F9C-3AA10AE928A5}"/>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7B5B9EA-CAC6-4BF4-B462-C6C661E9D0C4}"/>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2FC11358-4878-4F4B-9931-AB3778AA7A1C}"/>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B2ACA16-4981-4BA0-8F03-B351B97084DF}"/>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164464</xdr:rowOff>
    </xdr:from>
    <xdr:to>
      <xdr:col>85</xdr:col>
      <xdr:colOff>177800</xdr:colOff>
      <xdr:row>105</xdr:row>
      <xdr:rowOff>94614</xdr:rowOff>
    </xdr:to>
    <xdr:sp macro="" textlink="">
      <xdr:nvSpPr>
        <xdr:cNvPr id="678" name="楕円 677">
          <a:extLst>
            <a:ext uri="{FF2B5EF4-FFF2-40B4-BE49-F238E27FC236}">
              <a16:creationId xmlns:a16="http://schemas.microsoft.com/office/drawing/2014/main" id="{2328BDF2-1F25-443F-BBC4-DD40A1F22148}"/>
            </a:ext>
          </a:extLst>
        </xdr:cNvPr>
        <xdr:cNvSpPr/>
      </xdr:nvSpPr>
      <xdr:spPr>
        <a:xfrm>
          <a:off x="13839825" y="179952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142891</xdr:rowOff>
    </xdr:from>
    <xdr:ext cx="405111" cy="259045"/>
    <xdr:sp macro="" textlink="">
      <xdr:nvSpPr>
        <xdr:cNvPr id="679" name="【公民館】&#10;有形固定資産減価償却率該当値テキスト">
          <a:extLst>
            <a:ext uri="{FF2B5EF4-FFF2-40B4-BE49-F238E27FC236}">
              <a16:creationId xmlns:a16="http://schemas.microsoft.com/office/drawing/2014/main" id="{E8751DB0-825E-4C22-B480-358ED217FF84}"/>
            </a:ext>
          </a:extLst>
        </xdr:cNvPr>
        <xdr:cNvSpPr txBox="1"/>
      </xdr:nvSpPr>
      <xdr:spPr>
        <a:xfrm>
          <a:off x="13928725"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680" name="楕円 679">
          <a:extLst>
            <a:ext uri="{FF2B5EF4-FFF2-40B4-BE49-F238E27FC236}">
              <a16:creationId xmlns:a16="http://schemas.microsoft.com/office/drawing/2014/main" id="{0FCB1178-A701-4CA1-8855-EAE172C11BA7}"/>
            </a:ext>
          </a:extLst>
        </xdr:cNvPr>
        <xdr:cNvSpPr/>
      </xdr:nvSpPr>
      <xdr:spPr>
        <a:xfrm>
          <a:off x="13115925"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43814</xdr:rowOff>
    </xdr:to>
    <xdr:cxnSp macro="">
      <xdr:nvCxnSpPr>
        <xdr:cNvPr id="681" name="直線コネクタ 680">
          <a:extLst>
            <a:ext uri="{FF2B5EF4-FFF2-40B4-BE49-F238E27FC236}">
              <a16:creationId xmlns:a16="http://schemas.microsoft.com/office/drawing/2014/main" id="{138613D3-1F39-4476-B755-E338E8515682}"/>
            </a:ext>
          </a:extLst>
        </xdr:cNvPr>
        <xdr:cNvCxnSpPr/>
      </xdr:nvCxnSpPr>
      <xdr:spPr>
        <a:xfrm>
          <a:off x="13166725" y="17998439"/>
          <a:ext cx="7239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82" name="楕円 681">
          <a:extLst>
            <a:ext uri="{FF2B5EF4-FFF2-40B4-BE49-F238E27FC236}">
              <a16:creationId xmlns:a16="http://schemas.microsoft.com/office/drawing/2014/main" id="{2B84A36C-0719-4DB0-B150-672FA0C90495}"/>
            </a:ext>
          </a:extLst>
        </xdr:cNvPr>
        <xdr:cNvSpPr/>
      </xdr:nvSpPr>
      <xdr:spPr>
        <a:xfrm>
          <a:off x="123698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167639</xdr:rowOff>
    </xdr:to>
    <xdr:cxnSp macro="">
      <xdr:nvCxnSpPr>
        <xdr:cNvPr id="683" name="直線コネクタ 682">
          <a:extLst>
            <a:ext uri="{FF2B5EF4-FFF2-40B4-BE49-F238E27FC236}">
              <a16:creationId xmlns:a16="http://schemas.microsoft.com/office/drawing/2014/main" id="{D417F5E2-1355-4E41-8E39-52CDEAB7A512}"/>
            </a:ext>
          </a:extLst>
        </xdr:cNvPr>
        <xdr:cNvCxnSpPr/>
      </xdr:nvCxnSpPr>
      <xdr:spPr>
        <a:xfrm>
          <a:off x="12420600" y="17947005"/>
          <a:ext cx="746125"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84" name="楕円 683">
          <a:extLst>
            <a:ext uri="{FF2B5EF4-FFF2-40B4-BE49-F238E27FC236}">
              <a16:creationId xmlns:a16="http://schemas.microsoft.com/office/drawing/2014/main" id="{EC2AA630-92D8-45C5-B110-06FD9AF415D3}"/>
            </a:ext>
          </a:extLst>
        </xdr:cNvPr>
        <xdr:cNvSpPr/>
      </xdr:nvSpPr>
      <xdr:spPr>
        <a:xfrm>
          <a:off x="11623675" y="17844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116205</xdr:rowOff>
    </xdr:to>
    <xdr:cxnSp macro="">
      <xdr:nvCxnSpPr>
        <xdr:cNvPr id="685" name="直線コネクタ 684">
          <a:extLst>
            <a:ext uri="{FF2B5EF4-FFF2-40B4-BE49-F238E27FC236}">
              <a16:creationId xmlns:a16="http://schemas.microsoft.com/office/drawing/2014/main" id="{8A72BE39-38FE-4C3C-AA79-DAD008DDF447}"/>
            </a:ext>
          </a:extLst>
        </xdr:cNvPr>
        <xdr:cNvCxnSpPr/>
      </xdr:nvCxnSpPr>
      <xdr:spPr>
        <a:xfrm>
          <a:off x="11655425" y="17895570"/>
          <a:ext cx="7651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133986</xdr:rowOff>
    </xdr:from>
    <xdr:to>
      <xdr:col>67</xdr:col>
      <xdr:colOff>101600</xdr:colOff>
      <xdr:row>104</xdr:row>
      <xdr:rowOff>64136</xdr:rowOff>
    </xdr:to>
    <xdr:sp macro="" textlink="">
      <xdr:nvSpPr>
        <xdr:cNvPr id="686" name="楕円 685">
          <a:extLst>
            <a:ext uri="{FF2B5EF4-FFF2-40B4-BE49-F238E27FC236}">
              <a16:creationId xmlns:a16="http://schemas.microsoft.com/office/drawing/2014/main" id="{DC7F5426-893D-4EBE-810B-BFDD451FDE94}"/>
            </a:ext>
          </a:extLst>
        </xdr:cNvPr>
        <xdr:cNvSpPr/>
      </xdr:nvSpPr>
      <xdr:spPr>
        <a:xfrm>
          <a:off x="10848975"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13336</xdr:rowOff>
    </xdr:from>
    <xdr:to>
      <xdr:col>71</xdr:col>
      <xdr:colOff>177800</xdr:colOff>
      <xdr:row>104</xdr:row>
      <xdr:rowOff>64770</xdr:rowOff>
    </xdr:to>
    <xdr:cxnSp macro="">
      <xdr:nvCxnSpPr>
        <xdr:cNvPr id="687" name="直線コネクタ 686">
          <a:extLst>
            <a:ext uri="{FF2B5EF4-FFF2-40B4-BE49-F238E27FC236}">
              <a16:creationId xmlns:a16="http://schemas.microsoft.com/office/drawing/2014/main" id="{736B4A5E-0599-4A86-95D0-EA3B590FAFA2}"/>
            </a:ext>
          </a:extLst>
        </xdr:cNvPr>
        <xdr:cNvCxnSpPr/>
      </xdr:nvCxnSpPr>
      <xdr:spPr>
        <a:xfrm>
          <a:off x="10899775" y="17844136"/>
          <a:ext cx="75565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47641</xdr:rowOff>
    </xdr:from>
    <xdr:ext cx="405111" cy="259045"/>
    <xdr:sp macro="" textlink="">
      <xdr:nvSpPr>
        <xdr:cNvPr id="688" name="n_1aveValue【公民館】&#10;有形固定資産減価償却率">
          <a:extLst>
            <a:ext uri="{FF2B5EF4-FFF2-40B4-BE49-F238E27FC236}">
              <a16:creationId xmlns:a16="http://schemas.microsoft.com/office/drawing/2014/main" id="{A3C3B16B-8EE6-4948-85D4-3EAAA1D38A32}"/>
            </a:ext>
          </a:extLst>
        </xdr:cNvPr>
        <xdr:cNvSpPr txBox="1"/>
      </xdr:nvSpPr>
      <xdr:spPr>
        <a:xfrm>
          <a:off x="12980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89" name="n_2aveValue【公民館】&#10;有形固定資産減価償却率">
          <a:extLst>
            <a:ext uri="{FF2B5EF4-FFF2-40B4-BE49-F238E27FC236}">
              <a16:creationId xmlns:a16="http://schemas.microsoft.com/office/drawing/2014/main" id="{1CF7D809-3AC8-4871-BA31-613A62717D99}"/>
            </a:ext>
          </a:extLst>
        </xdr:cNvPr>
        <xdr:cNvSpPr txBox="1"/>
      </xdr:nvSpPr>
      <xdr:spPr>
        <a:xfrm>
          <a:off x="12246619"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690" name="n_3aveValue【公民館】&#10;有形固定資産減価償却率">
          <a:extLst>
            <a:ext uri="{FF2B5EF4-FFF2-40B4-BE49-F238E27FC236}">
              <a16:creationId xmlns:a16="http://schemas.microsoft.com/office/drawing/2014/main" id="{DDD0BD5F-8544-4898-B545-533C41900A00}"/>
            </a:ext>
          </a:extLst>
        </xdr:cNvPr>
        <xdr:cNvSpPr txBox="1"/>
      </xdr:nvSpPr>
      <xdr:spPr>
        <a:xfrm>
          <a:off x="1150049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691" name="n_4aveValue【公民館】&#10;有形固定資産減価償却率">
          <a:extLst>
            <a:ext uri="{FF2B5EF4-FFF2-40B4-BE49-F238E27FC236}">
              <a16:creationId xmlns:a16="http://schemas.microsoft.com/office/drawing/2014/main" id="{9A636EF7-F5BC-4462-BFEC-A394D9D1572B}"/>
            </a:ext>
          </a:extLst>
        </xdr:cNvPr>
        <xdr:cNvSpPr txBox="1"/>
      </xdr:nvSpPr>
      <xdr:spPr>
        <a:xfrm>
          <a:off x="1072579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692" name="n_1mainValue【公民館】&#10;有形固定資産減価償却率">
          <a:extLst>
            <a:ext uri="{FF2B5EF4-FFF2-40B4-BE49-F238E27FC236}">
              <a16:creationId xmlns:a16="http://schemas.microsoft.com/office/drawing/2014/main" id="{E7065E38-CEBC-4828-B437-F1D16C87EACC}"/>
            </a:ext>
          </a:extLst>
        </xdr:cNvPr>
        <xdr:cNvSpPr txBox="1"/>
      </xdr:nvSpPr>
      <xdr:spPr>
        <a:xfrm>
          <a:off x="12980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93" name="n_2mainValue【公民館】&#10;有形固定資産減価償却率">
          <a:extLst>
            <a:ext uri="{FF2B5EF4-FFF2-40B4-BE49-F238E27FC236}">
              <a16:creationId xmlns:a16="http://schemas.microsoft.com/office/drawing/2014/main" id="{7D658948-DA7C-4CD3-844C-093B88B20303}"/>
            </a:ext>
          </a:extLst>
        </xdr:cNvPr>
        <xdr:cNvSpPr txBox="1"/>
      </xdr:nvSpPr>
      <xdr:spPr>
        <a:xfrm>
          <a:off x="12246619"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694" name="n_3mainValue【公民館】&#10;有形固定資産減価償却率">
          <a:extLst>
            <a:ext uri="{FF2B5EF4-FFF2-40B4-BE49-F238E27FC236}">
              <a16:creationId xmlns:a16="http://schemas.microsoft.com/office/drawing/2014/main" id="{47AD8A77-3FA4-4D5A-8DD9-31EF521BB062}"/>
            </a:ext>
          </a:extLst>
        </xdr:cNvPr>
        <xdr:cNvSpPr txBox="1"/>
      </xdr:nvSpPr>
      <xdr:spPr>
        <a:xfrm>
          <a:off x="1150049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80663</xdr:rowOff>
    </xdr:from>
    <xdr:ext cx="405111" cy="259045"/>
    <xdr:sp macro="" textlink="">
      <xdr:nvSpPr>
        <xdr:cNvPr id="695" name="n_4mainValue【公民館】&#10;有形固定資産減価償却率">
          <a:extLst>
            <a:ext uri="{FF2B5EF4-FFF2-40B4-BE49-F238E27FC236}">
              <a16:creationId xmlns:a16="http://schemas.microsoft.com/office/drawing/2014/main" id="{CE882F92-D863-48DA-9DA1-0198CA38B2AE}"/>
            </a:ext>
          </a:extLst>
        </xdr:cNvPr>
        <xdr:cNvSpPr txBox="1"/>
      </xdr:nvSpPr>
      <xdr:spPr>
        <a:xfrm>
          <a:off x="1072579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2830DE65-9398-4DD1-8B52-B4E27822BF5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5EFA814C-867D-422B-B4C8-2BE7938FF7A9}"/>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30E0777F-383C-4AFB-AEF9-58A12BDE6601}"/>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2EB80AC2-4F10-4ED3-B7CD-D2B0DD87872D}"/>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259EF4BB-B295-4CB6-AD29-77601AF6FBFB}"/>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8D7728B3-BFFC-4E82-B075-7C3AF8A5B0C8}"/>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50BBE92A-7857-48AC-A247-40BC4DC73A3B}"/>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E5541A48-B835-40CF-82DB-0379951C4859}"/>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3BA8AD1-D77C-4537-B207-6B1DAB724A4C}"/>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54FDD136-C8F0-4E7D-AE62-5152258C86B5}"/>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A6452AE9-4553-4BB0-8EFB-1E904529845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FAEFEA2F-AEE3-4E38-BFB4-289739F0E1A6}"/>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7166299B-6B2F-46FB-BB37-98E43E1B16FA}"/>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1958B966-A688-414D-A3E8-5847D04BC58F}"/>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DF30C27C-61B1-4A49-9103-B588E6729F02}"/>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810FA4D0-C446-483C-BE9C-3547CC281A2A}"/>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AB3B1697-89DA-4892-8817-3FBBA3866DC1}"/>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75D64244-94E8-463C-911C-0292DC831C5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309DABEC-EEB7-4690-B38F-9042A74387DD}"/>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A1D2A4A2-CD57-4D2A-AA9F-D288A957C63F}"/>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255FEFC0-C4F9-42B8-B4BE-BAF7067AF3D4}"/>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49EBBDF4-F053-4D6C-8741-2666511304BF}"/>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B2807BF-B8DD-4A70-B2F9-D25327FD199C}"/>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9E810AB5-5243-44D1-AB2D-712EF74E4376}"/>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D62630F0-8E72-4F02-A4F9-E397B37D26E4}"/>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721" name="直線コネクタ 720">
          <a:extLst>
            <a:ext uri="{FF2B5EF4-FFF2-40B4-BE49-F238E27FC236}">
              <a16:creationId xmlns:a16="http://schemas.microsoft.com/office/drawing/2014/main" id="{1509FD48-8B9F-4A50-91C1-B1437527DDC6}"/>
            </a:ext>
          </a:extLst>
        </xdr:cNvPr>
        <xdr:cNvCxnSpPr/>
      </xdr:nvCxnSpPr>
      <xdr:spPr>
        <a:xfrm flipV="1">
          <a:off x="18846164" y="171166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2" name="【公民館】&#10;一人当たり面積最小値テキスト">
          <a:extLst>
            <a:ext uri="{FF2B5EF4-FFF2-40B4-BE49-F238E27FC236}">
              <a16:creationId xmlns:a16="http://schemas.microsoft.com/office/drawing/2014/main" id="{5B6ABB8D-55BA-450C-9C27-42E9D2ABFC28}"/>
            </a:ext>
          </a:extLst>
        </xdr:cNvPr>
        <xdr:cNvSpPr txBox="1"/>
      </xdr:nvSpPr>
      <xdr:spPr>
        <a:xfrm>
          <a:off x="188849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3" name="直線コネクタ 722">
          <a:extLst>
            <a:ext uri="{FF2B5EF4-FFF2-40B4-BE49-F238E27FC236}">
              <a16:creationId xmlns:a16="http://schemas.microsoft.com/office/drawing/2014/main" id="{0EAC3191-0A81-4169-BB98-FE175C496850}"/>
            </a:ext>
          </a:extLst>
        </xdr:cNvPr>
        <xdr:cNvCxnSpPr/>
      </xdr:nvCxnSpPr>
      <xdr:spPr>
        <a:xfrm>
          <a:off x="18786475" y="1871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4" name="【公民館】&#10;一人当たり面積最大値テキスト">
          <a:extLst>
            <a:ext uri="{FF2B5EF4-FFF2-40B4-BE49-F238E27FC236}">
              <a16:creationId xmlns:a16="http://schemas.microsoft.com/office/drawing/2014/main" id="{C9EA95D4-7C6D-435B-8D71-16AD9753700D}"/>
            </a:ext>
          </a:extLst>
        </xdr:cNvPr>
        <xdr:cNvSpPr txBox="1"/>
      </xdr:nvSpPr>
      <xdr:spPr>
        <a:xfrm>
          <a:off x="188849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25" name="直線コネクタ 724">
          <a:extLst>
            <a:ext uri="{FF2B5EF4-FFF2-40B4-BE49-F238E27FC236}">
              <a16:creationId xmlns:a16="http://schemas.microsoft.com/office/drawing/2014/main" id="{2D005F8F-19BE-4A47-8AEB-33FFEC360F61}"/>
            </a:ext>
          </a:extLst>
        </xdr:cNvPr>
        <xdr:cNvCxnSpPr/>
      </xdr:nvCxnSpPr>
      <xdr:spPr>
        <a:xfrm>
          <a:off x="18786475" y="171166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10721</xdr:rowOff>
    </xdr:from>
    <xdr:ext cx="469744" cy="259045"/>
    <xdr:sp macro="" textlink="">
      <xdr:nvSpPr>
        <xdr:cNvPr id="726" name="【公民館】&#10;一人当たり面積平均値テキスト">
          <a:extLst>
            <a:ext uri="{FF2B5EF4-FFF2-40B4-BE49-F238E27FC236}">
              <a16:creationId xmlns:a16="http://schemas.microsoft.com/office/drawing/2014/main" id="{EF1F73D4-E6AA-46F0-8BEA-9777478F1E6C}"/>
            </a:ext>
          </a:extLst>
        </xdr:cNvPr>
        <xdr:cNvSpPr txBox="1"/>
      </xdr:nvSpPr>
      <xdr:spPr>
        <a:xfrm>
          <a:off x="18884900" y="18012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727" name="フローチャート: 判断 726">
          <a:extLst>
            <a:ext uri="{FF2B5EF4-FFF2-40B4-BE49-F238E27FC236}">
              <a16:creationId xmlns:a16="http://schemas.microsoft.com/office/drawing/2014/main" id="{1575A86D-3D1B-4A59-8141-D5DBDDF8F99D}"/>
            </a:ext>
          </a:extLst>
        </xdr:cNvPr>
        <xdr:cNvSpPr/>
      </xdr:nvSpPr>
      <xdr:spPr>
        <a:xfrm>
          <a:off x="18796000" y="1816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728" name="フローチャート: 判断 727">
          <a:extLst>
            <a:ext uri="{FF2B5EF4-FFF2-40B4-BE49-F238E27FC236}">
              <a16:creationId xmlns:a16="http://schemas.microsoft.com/office/drawing/2014/main" id="{9A8A1BA5-22CC-446D-A59C-6ED3B6631806}"/>
            </a:ext>
          </a:extLst>
        </xdr:cNvPr>
        <xdr:cNvSpPr/>
      </xdr:nvSpPr>
      <xdr:spPr>
        <a:xfrm>
          <a:off x="18100675" y="181697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23768</xdr:rowOff>
    </xdr:from>
    <xdr:to>
      <xdr:col>107</xdr:col>
      <xdr:colOff>101600</xdr:colOff>
      <xdr:row>107</xdr:row>
      <xdr:rowOff>125368</xdr:rowOff>
    </xdr:to>
    <xdr:sp macro="" textlink="">
      <xdr:nvSpPr>
        <xdr:cNvPr id="729" name="フローチャート: 判断 728">
          <a:extLst>
            <a:ext uri="{FF2B5EF4-FFF2-40B4-BE49-F238E27FC236}">
              <a16:creationId xmlns:a16="http://schemas.microsoft.com/office/drawing/2014/main" id="{265C5A0E-11E7-417A-850C-2117282C183C}"/>
            </a:ext>
          </a:extLst>
        </xdr:cNvPr>
        <xdr:cNvSpPr/>
      </xdr:nvSpPr>
      <xdr:spPr>
        <a:xfrm>
          <a:off x="17325975"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730" name="フローチャート: 判断 729">
          <a:extLst>
            <a:ext uri="{FF2B5EF4-FFF2-40B4-BE49-F238E27FC236}">
              <a16:creationId xmlns:a16="http://schemas.microsoft.com/office/drawing/2014/main" id="{5681685E-3DBE-4B16-A16B-4E0001D4F1BA}"/>
            </a:ext>
          </a:extLst>
        </xdr:cNvPr>
        <xdr:cNvSpPr/>
      </xdr:nvSpPr>
      <xdr:spPr>
        <a:xfrm>
          <a:off x="1657985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731" name="フローチャート: 判断 730">
          <a:extLst>
            <a:ext uri="{FF2B5EF4-FFF2-40B4-BE49-F238E27FC236}">
              <a16:creationId xmlns:a16="http://schemas.microsoft.com/office/drawing/2014/main" id="{94DEF283-C002-400A-B492-D8C38A7C3DF8}"/>
            </a:ext>
          </a:extLst>
        </xdr:cNvPr>
        <xdr:cNvSpPr/>
      </xdr:nvSpPr>
      <xdr:spPr>
        <a:xfrm>
          <a:off x="15833725" y="180733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F760D9F-5E6F-4510-9995-1CABD90CE62A}"/>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9B195D2-3413-48E6-90EA-5D902E4EF245}"/>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942BD04-C3EE-4DB8-95B1-E49963004C9C}"/>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95F50972-5590-40C8-9F42-8129368C28D6}"/>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446F1FF-3177-42B3-80E5-B7514A02D0F2}"/>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737" name="楕円 736">
          <a:extLst>
            <a:ext uri="{FF2B5EF4-FFF2-40B4-BE49-F238E27FC236}">
              <a16:creationId xmlns:a16="http://schemas.microsoft.com/office/drawing/2014/main" id="{BF7BEFAD-DD95-4285-8DD3-6BFB912CE836}"/>
            </a:ext>
          </a:extLst>
        </xdr:cNvPr>
        <xdr:cNvSpPr/>
      </xdr:nvSpPr>
      <xdr:spPr>
        <a:xfrm>
          <a:off x="187960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118127</xdr:rowOff>
    </xdr:from>
    <xdr:ext cx="469744" cy="259045"/>
    <xdr:sp macro="" textlink="">
      <xdr:nvSpPr>
        <xdr:cNvPr id="738" name="【公民館】&#10;一人当たり面積該当値テキスト">
          <a:extLst>
            <a:ext uri="{FF2B5EF4-FFF2-40B4-BE49-F238E27FC236}">
              <a16:creationId xmlns:a16="http://schemas.microsoft.com/office/drawing/2014/main" id="{93B68252-3083-4173-9AEE-186374B2541C}"/>
            </a:ext>
          </a:extLst>
        </xdr:cNvPr>
        <xdr:cNvSpPr txBox="1"/>
      </xdr:nvSpPr>
      <xdr:spPr>
        <a:xfrm>
          <a:off x="18884900"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739" name="楕円 738">
          <a:extLst>
            <a:ext uri="{FF2B5EF4-FFF2-40B4-BE49-F238E27FC236}">
              <a16:creationId xmlns:a16="http://schemas.microsoft.com/office/drawing/2014/main" id="{FE4996DB-5CDD-4A5D-9633-B2749CE3C87C}"/>
            </a:ext>
          </a:extLst>
        </xdr:cNvPr>
        <xdr:cNvSpPr/>
      </xdr:nvSpPr>
      <xdr:spPr>
        <a:xfrm>
          <a:off x="18100675" y="184897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23949</xdr:rowOff>
    </xdr:to>
    <xdr:cxnSp macro="">
      <xdr:nvCxnSpPr>
        <xdr:cNvPr id="740" name="直線コネクタ 739">
          <a:extLst>
            <a:ext uri="{FF2B5EF4-FFF2-40B4-BE49-F238E27FC236}">
              <a16:creationId xmlns:a16="http://schemas.microsoft.com/office/drawing/2014/main" id="{6985AC3E-0D7F-4D0D-A237-7EC2D3E171A1}"/>
            </a:ext>
          </a:extLst>
        </xdr:cNvPr>
        <xdr:cNvCxnSpPr/>
      </xdr:nvCxnSpPr>
      <xdr:spPr>
        <a:xfrm flipV="1">
          <a:off x="18132425" y="18535650"/>
          <a:ext cx="714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741" name="楕円 740">
          <a:extLst>
            <a:ext uri="{FF2B5EF4-FFF2-40B4-BE49-F238E27FC236}">
              <a16:creationId xmlns:a16="http://schemas.microsoft.com/office/drawing/2014/main" id="{E916F270-B966-4430-847A-BB3CE75477E7}"/>
            </a:ext>
          </a:extLst>
        </xdr:cNvPr>
        <xdr:cNvSpPr/>
      </xdr:nvSpPr>
      <xdr:spPr>
        <a:xfrm>
          <a:off x="17325975"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27214</xdr:rowOff>
    </xdr:to>
    <xdr:cxnSp macro="">
      <xdr:nvCxnSpPr>
        <xdr:cNvPr id="742" name="直線コネクタ 741">
          <a:extLst>
            <a:ext uri="{FF2B5EF4-FFF2-40B4-BE49-F238E27FC236}">
              <a16:creationId xmlns:a16="http://schemas.microsoft.com/office/drawing/2014/main" id="{9742C91F-2B65-4234-9BE9-F76CF2FC054E}"/>
            </a:ext>
          </a:extLst>
        </xdr:cNvPr>
        <xdr:cNvCxnSpPr/>
      </xdr:nvCxnSpPr>
      <xdr:spPr>
        <a:xfrm flipV="1">
          <a:off x="17376775" y="18540549"/>
          <a:ext cx="7556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743" name="楕円 742">
          <a:extLst>
            <a:ext uri="{FF2B5EF4-FFF2-40B4-BE49-F238E27FC236}">
              <a16:creationId xmlns:a16="http://schemas.microsoft.com/office/drawing/2014/main" id="{065A6DC8-90E7-4710-8C08-03D742E9F023}"/>
            </a:ext>
          </a:extLst>
        </xdr:cNvPr>
        <xdr:cNvSpPr/>
      </xdr:nvSpPr>
      <xdr:spPr>
        <a:xfrm>
          <a:off x="1657985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30480</xdr:rowOff>
    </xdr:to>
    <xdr:cxnSp macro="">
      <xdr:nvCxnSpPr>
        <xdr:cNvPr id="744" name="直線コネクタ 743">
          <a:extLst>
            <a:ext uri="{FF2B5EF4-FFF2-40B4-BE49-F238E27FC236}">
              <a16:creationId xmlns:a16="http://schemas.microsoft.com/office/drawing/2014/main" id="{0F09B5F5-2B5D-40D5-B736-184E52484E01}"/>
            </a:ext>
          </a:extLst>
        </xdr:cNvPr>
        <xdr:cNvCxnSpPr/>
      </xdr:nvCxnSpPr>
      <xdr:spPr>
        <a:xfrm flipV="1">
          <a:off x="16630650" y="18543814"/>
          <a:ext cx="7461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745" name="楕円 744">
          <a:extLst>
            <a:ext uri="{FF2B5EF4-FFF2-40B4-BE49-F238E27FC236}">
              <a16:creationId xmlns:a16="http://schemas.microsoft.com/office/drawing/2014/main" id="{C08102E3-881C-495D-BCFE-EE069F1E3502}"/>
            </a:ext>
          </a:extLst>
        </xdr:cNvPr>
        <xdr:cNvSpPr/>
      </xdr:nvSpPr>
      <xdr:spPr>
        <a:xfrm>
          <a:off x="15833725" y="184995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33745</xdr:rowOff>
    </xdr:to>
    <xdr:cxnSp macro="">
      <xdr:nvCxnSpPr>
        <xdr:cNvPr id="746" name="直線コネクタ 745">
          <a:extLst>
            <a:ext uri="{FF2B5EF4-FFF2-40B4-BE49-F238E27FC236}">
              <a16:creationId xmlns:a16="http://schemas.microsoft.com/office/drawing/2014/main" id="{0D15B34D-EEA2-40EB-8792-DC89862AE2FB}"/>
            </a:ext>
          </a:extLst>
        </xdr:cNvPr>
        <xdr:cNvCxnSpPr/>
      </xdr:nvCxnSpPr>
      <xdr:spPr>
        <a:xfrm flipV="1">
          <a:off x="15865475" y="18547080"/>
          <a:ext cx="7651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114135</xdr:rowOff>
    </xdr:from>
    <xdr:ext cx="469744" cy="259045"/>
    <xdr:sp macro="" textlink="">
      <xdr:nvSpPr>
        <xdr:cNvPr id="747" name="n_1aveValue【公民館】&#10;一人当たり面積">
          <a:extLst>
            <a:ext uri="{FF2B5EF4-FFF2-40B4-BE49-F238E27FC236}">
              <a16:creationId xmlns:a16="http://schemas.microsoft.com/office/drawing/2014/main" id="{934411C3-4EA5-46A1-ABAE-7B958F9C2962}"/>
            </a:ext>
          </a:extLst>
        </xdr:cNvPr>
        <xdr:cNvSpPr txBox="1"/>
      </xdr:nvSpPr>
      <xdr:spPr>
        <a:xfrm>
          <a:off x="1793247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141895</xdr:rowOff>
    </xdr:from>
    <xdr:ext cx="469744" cy="259045"/>
    <xdr:sp macro="" textlink="">
      <xdr:nvSpPr>
        <xdr:cNvPr id="748" name="n_2aveValue【公民館】&#10;一人当たり面積">
          <a:extLst>
            <a:ext uri="{FF2B5EF4-FFF2-40B4-BE49-F238E27FC236}">
              <a16:creationId xmlns:a16="http://schemas.microsoft.com/office/drawing/2014/main" id="{AA1BF899-B76C-466F-B336-473AA5562761}"/>
            </a:ext>
          </a:extLst>
        </xdr:cNvPr>
        <xdr:cNvSpPr txBox="1"/>
      </xdr:nvSpPr>
      <xdr:spPr>
        <a:xfrm>
          <a:off x="1717047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140261</xdr:rowOff>
    </xdr:from>
    <xdr:ext cx="469744" cy="259045"/>
    <xdr:sp macro="" textlink="">
      <xdr:nvSpPr>
        <xdr:cNvPr id="749" name="n_3aveValue【公民館】&#10;一人当たり面積">
          <a:extLst>
            <a:ext uri="{FF2B5EF4-FFF2-40B4-BE49-F238E27FC236}">
              <a16:creationId xmlns:a16="http://schemas.microsoft.com/office/drawing/2014/main" id="{A49BA72F-53B3-41C0-85E4-6B5BCD32CE5C}"/>
            </a:ext>
          </a:extLst>
        </xdr:cNvPr>
        <xdr:cNvSpPr txBox="1"/>
      </xdr:nvSpPr>
      <xdr:spPr>
        <a:xfrm>
          <a:off x="16424352"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750" name="n_4aveValue【公民館】&#10;一人当たり面積">
          <a:extLst>
            <a:ext uri="{FF2B5EF4-FFF2-40B4-BE49-F238E27FC236}">
              <a16:creationId xmlns:a16="http://schemas.microsoft.com/office/drawing/2014/main" id="{5829F004-7565-40A3-8C0D-370513B69944}"/>
            </a:ext>
          </a:extLst>
        </xdr:cNvPr>
        <xdr:cNvSpPr txBox="1"/>
      </xdr:nvSpPr>
      <xdr:spPr>
        <a:xfrm>
          <a:off x="156782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751" name="n_1mainValue【公民館】&#10;一人当たり面積">
          <a:extLst>
            <a:ext uri="{FF2B5EF4-FFF2-40B4-BE49-F238E27FC236}">
              <a16:creationId xmlns:a16="http://schemas.microsoft.com/office/drawing/2014/main" id="{DC766944-490A-49CB-B5BB-392AD8D9AD84}"/>
            </a:ext>
          </a:extLst>
        </xdr:cNvPr>
        <xdr:cNvSpPr txBox="1"/>
      </xdr:nvSpPr>
      <xdr:spPr>
        <a:xfrm>
          <a:off x="1793247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752" name="n_2mainValue【公民館】&#10;一人当たり面積">
          <a:extLst>
            <a:ext uri="{FF2B5EF4-FFF2-40B4-BE49-F238E27FC236}">
              <a16:creationId xmlns:a16="http://schemas.microsoft.com/office/drawing/2014/main" id="{FF9CBA52-4EF2-4A8C-803A-A2FBF04CBD2D}"/>
            </a:ext>
          </a:extLst>
        </xdr:cNvPr>
        <xdr:cNvSpPr txBox="1"/>
      </xdr:nvSpPr>
      <xdr:spPr>
        <a:xfrm>
          <a:off x="1717047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753" name="n_3mainValue【公民館】&#10;一人当たり面積">
          <a:extLst>
            <a:ext uri="{FF2B5EF4-FFF2-40B4-BE49-F238E27FC236}">
              <a16:creationId xmlns:a16="http://schemas.microsoft.com/office/drawing/2014/main" id="{5870A7CC-D4F0-4CD6-8387-C9B8C67168B9}"/>
            </a:ext>
          </a:extLst>
        </xdr:cNvPr>
        <xdr:cNvSpPr txBox="1"/>
      </xdr:nvSpPr>
      <xdr:spPr>
        <a:xfrm>
          <a:off x="16424352"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754" name="n_4mainValue【公民館】&#10;一人当たり面積">
          <a:extLst>
            <a:ext uri="{FF2B5EF4-FFF2-40B4-BE49-F238E27FC236}">
              <a16:creationId xmlns:a16="http://schemas.microsoft.com/office/drawing/2014/main" id="{9FFF587E-9DBC-43D0-BBE3-A014E1CA4B1E}"/>
            </a:ext>
          </a:extLst>
        </xdr:cNvPr>
        <xdr:cNvSpPr txBox="1"/>
      </xdr:nvSpPr>
      <xdr:spPr>
        <a:xfrm>
          <a:off x="156782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ABA64BAD-47CA-467A-BF96-374AF296871D}"/>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9137FE52-FBF4-4270-A506-8111AA3705B7}"/>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9755B4F2-412D-44C4-BD8F-6A5053851586}"/>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道路は、類似団体平均と比較して減価償却率が特に高くなっている。これは、所有する町道が多いため、損傷が著しくなってから補修を行う「事後保全型」の維持管理を行っており、長寿命化対策が進んでいないことが主な要因である。橋りょうは、平成２６年３月に策定した「美郷町橋梁長寿命化修繕計画」により点検や修繕に取り組んだものの、昭和６０年以前に建築された橋りょうが多いため、類似団体平均と比較して減価償却率は同じとなっている。公営住宅は、昭和５０～６０年代に建設された住宅が多く、老朽化の著しい施設については廃止を予定しているため、類似団体平均と比較して減価償却率が高くなっている。認定こども園は、平成２４年度に六郷わくわく園を移転新築したため、類似団体平均と比較して減価償却率はほぼ同じとなっている。学校施設は、平成２１年６月に策定した「美郷町学校再編計画」により、再編による施設改修に取り組んだものの、昭和５０年代に建築された施設が多いため、減価償却率は令和３年度実施の六郷小学校大規模改修に伴い前年度より減少したが、類似団体平均に比べて高くなっている。公民館は、平成８年度に公民館を新築し、それ以外は廃止したため、類似団体平均と比較して減価償却率はほぼ同じとなっている。</a:t>
          </a:r>
        </a:p>
        <a:p>
          <a:r>
            <a:rPr kumimoji="1" lang="ja-JP" altLang="en-US" sz="1200">
              <a:latin typeface="ＭＳ Ｐゴシック" panose="020B0600070205080204" pitchFamily="50" charset="-128"/>
              <a:ea typeface="ＭＳ Ｐゴシック" panose="020B0600070205080204" pitchFamily="50" charset="-128"/>
            </a:rPr>
            <a:t>　今後について、橋りょうは平成２９年３月に策定した個別実施計画により、予防保全型の維持管理を行っていく。その他の施設については、令和元年５月に策定した「美郷町公共施設等総合管理計画」及び「美郷町公共施設等最適化実施計画」に基づく個別実施計画により、計画的な維持管理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E8D7FB-1846-4393-BEE3-1A1507B1A079}"/>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16D4E7-A909-4800-8E10-5D872CFF6142}"/>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54FF76-CFD1-451A-B9D5-A2B688BD9C0A}"/>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624C26-E5C3-40A8-AFD0-3ECB5947A9E7}"/>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D0864C-AF3A-4345-A3B3-131564BAF71D}"/>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7F5DBE-50A4-4DE0-A198-3FCD84FB673C}"/>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A828DE-F787-461C-B749-9AD0E634C143}"/>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D28D6F-DF2B-430E-91AC-F02E40A38C53}"/>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30DE57-C059-42E3-9F2B-2B59F4C70F0C}"/>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50ADEF-E4E1-4548-B3FA-2C71A5D5E2EA}"/>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18,549
18,494
168.32
13,883,814
13,292,315
526,089
8,284,185
8,961,472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97F83B-95B7-4E31-8101-88ADC7B31676}"/>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62CB17-7C58-424D-9110-92CB94951319}"/>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10F01D-1B7E-4C1F-8261-1F2CA77CCC6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5D29BA-1AAA-49D3-822B-48217A8B3D7D}"/>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5F2A95-9D8F-4718-ACCC-6C24FCFCFF32}"/>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E01F24F-78D9-45FE-B8ED-DCDDBBBC01B1}"/>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C1CFA2-7716-4321-B0D3-1BE14145D3B4}"/>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39EACC-0D33-4D7D-9035-02B04EEE0E01}"/>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CAA930-59E1-4AEE-97A9-65919C94A8DF}"/>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CFDC46-39D1-4342-888E-1F19FF766CA6}"/>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E076B2-8A94-473C-9B57-ED48BDAF6B21}"/>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1997BD-B939-420F-A323-7200AF121333}"/>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0825BF-3DB9-4AD3-8ACF-80F2C4D81279}"/>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29C6FF-7E78-4BB0-A871-6332F195F144}"/>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BB5816-BA13-43FB-9C26-2EEB67BB57A2}"/>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79E814-2819-4145-ADB8-333AE51D9633}"/>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463491-6038-4530-BDE8-8DF494247F6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384E3B-2DE9-44FA-A1AE-99917D28EEE8}"/>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F2E1AA-3E5D-4968-A7F3-CCFEA5604E5B}"/>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93AC20-6E03-4AE2-92A8-5DD7DF0F2BA2}"/>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2045C1-09DE-4F19-B352-933CE4D8343B}"/>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9B46A25-19F6-4073-82FB-1FC9DD805051}"/>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2518C82-61FD-4AF0-B006-C5F57C4A002B}"/>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FCC664-3EF7-469F-9FD6-55190132363F}"/>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405018-546C-4FFF-B9FB-3A6C8AE67A73}"/>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43FD09-1591-486A-BF56-017536B29396}"/>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8685FE1-FFC1-4B64-AAAF-F48ACDC87A39}"/>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6B21BB-7715-4924-B356-20489AEBE8B3}"/>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CF0750-C560-4E93-A52E-54EF209A0115}"/>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4D2C4C-5143-4873-BD00-38B4E93396EB}"/>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DA109B-692A-4DCB-855B-03B31CAA5B9D}"/>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FE4684-0AAE-4A82-B592-630C81FC142E}"/>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F4DC5EB-D330-44F2-A7F9-22B94772045E}"/>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CB45D15-9BBC-4C96-A8E6-89BB5FF81218}"/>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1BC7A34-BAB5-4255-8F63-AA4C8144183A}"/>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57B4612-203B-4C21-9EF5-7F0C172E0D2E}"/>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372396-A36D-4B92-9976-994DECA0FA6F}"/>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CB84691-C4DE-41C1-B779-171DD19CDA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A09B6CD-A193-4BE8-9376-9113F718E867}"/>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914C475-0126-4F40-B92A-D2D68F02E887}"/>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2ABF1C3-D4C0-4251-9ED7-F89B238E59AC}"/>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7AAAF0D-D24E-47B5-934C-2CC646971B91}"/>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71A56C-0043-47D7-9C64-A044E0C9FC57}"/>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B40FDB7-056B-449F-B0E9-80BE58F17708}"/>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9D0587C-56DE-44EC-82AC-43CB125F86EA}"/>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BDA71F8F-03E3-479B-9DE3-8F52197B7D83}"/>
            </a:ext>
          </a:extLst>
        </xdr:cNvPr>
        <xdr:cNvCxnSpPr/>
      </xdr:nvCxnSpPr>
      <xdr:spPr>
        <a:xfrm flipV="1">
          <a:off x="39490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6019350F-ED9C-4F82-AF4B-E7E6B5EF665C}"/>
            </a:ext>
          </a:extLst>
        </xdr:cNvPr>
        <xdr:cNvSpPr txBox="1"/>
      </xdr:nvSpPr>
      <xdr:spPr>
        <a:xfrm>
          <a:off x="39878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A0FEE453-E3F3-4EF8-A892-B3806B64BADC}"/>
            </a:ext>
          </a:extLst>
        </xdr:cNvPr>
        <xdr:cNvCxnSpPr/>
      </xdr:nvCxnSpPr>
      <xdr:spPr>
        <a:xfrm>
          <a:off x="3889375" y="69703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CB81AA43-50CB-4754-978C-53CDF63234A5}"/>
            </a:ext>
          </a:extLst>
        </xdr:cNvPr>
        <xdr:cNvSpPr txBox="1"/>
      </xdr:nvSpPr>
      <xdr:spPr>
        <a:xfrm>
          <a:off x="39878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F0BEA76F-46DE-4593-805C-133139574C5F}"/>
            </a:ext>
          </a:extLst>
        </xdr:cNvPr>
        <xdr:cNvCxnSpPr/>
      </xdr:nvCxnSpPr>
      <xdr:spPr>
        <a:xfrm>
          <a:off x="3889375" y="563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48E4294A-AFF5-4B7D-8B27-F063AFAD23DE}"/>
            </a:ext>
          </a:extLst>
        </xdr:cNvPr>
        <xdr:cNvSpPr txBox="1"/>
      </xdr:nvSpPr>
      <xdr:spPr>
        <a:xfrm>
          <a:off x="39878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F23DE24A-AC16-41F6-BC4F-6348ADB2A641}"/>
            </a:ext>
          </a:extLst>
        </xdr:cNvPr>
        <xdr:cNvSpPr/>
      </xdr:nvSpPr>
      <xdr:spPr>
        <a:xfrm>
          <a:off x="38989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803BAFB8-D251-4CF9-AD71-3F76DFE2815A}"/>
            </a:ext>
          </a:extLst>
        </xdr:cNvPr>
        <xdr:cNvSpPr/>
      </xdr:nvSpPr>
      <xdr:spPr>
        <a:xfrm>
          <a:off x="3203575" y="62242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88265</xdr:rowOff>
    </xdr:from>
    <xdr:to>
      <xdr:col>15</xdr:col>
      <xdr:colOff>101600</xdr:colOff>
      <xdr:row>37</xdr:row>
      <xdr:rowOff>18415</xdr:rowOff>
    </xdr:to>
    <xdr:sp macro="" textlink="">
      <xdr:nvSpPr>
        <xdr:cNvPr id="65" name="フローチャート: 判断 64">
          <a:extLst>
            <a:ext uri="{FF2B5EF4-FFF2-40B4-BE49-F238E27FC236}">
              <a16:creationId xmlns:a16="http://schemas.microsoft.com/office/drawing/2014/main" id="{804F7A99-84AB-4CCB-8CD4-9B11CA0D5C27}"/>
            </a:ext>
          </a:extLst>
        </xdr:cNvPr>
        <xdr:cNvSpPr/>
      </xdr:nvSpPr>
      <xdr:spPr>
        <a:xfrm>
          <a:off x="2428875"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4E4AD07B-BADB-45CA-B15A-E4CB6783BBFD}"/>
            </a:ext>
          </a:extLst>
        </xdr:cNvPr>
        <xdr:cNvSpPr/>
      </xdr:nvSpPr>
      <xdr:spPr>
        <a:xfrm>
          <a:off x="168275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67310</xdr:rowOff>
    </xdr:from>
    <xdr:to>
      <xdr:col>6</xdr:col>
      <xdr:colOff>38100</xdr:colOff>
      <xdr:row>36</xdr:row>
      <xdr:rowOff>168910</xdr:rowOff>
    </xdr:to>
    <xdr:sp macro="" textlink="">
      <xdr:nvSpPr>
        <xdr:cNvPr id="67" name="フローチャート: 判断 66">
          <a:extLst>
            <a:ext uri="{FF2B5EF4-FFF2-40B4-BE49-F238E27FC236}">
              <a16:creationId xmlns:a16="http://schemas.microsoft.com/office/drawing/2014/main" id="{E99969AD-5AC2-440A-B7BE-C53A2A2781A2}"/>
            </a:ext>
          </a:extLst>
        </xdr:cNvPr>
        <xdr:cNvSpPr/>
      </xdr:nvSpPr>
      <xdr:spPr>
        <a:xfrm>
          <a:off x="936625" y="62395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968ACAB-2688-4B11-A598-9EF17421E4FF}"/>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5B2729-0D7E-43B1-A845-020913AA3FF9}"/>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E078FA-8EDD-4E5E-A67B-1A6D483A6513}"/>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6320BC-2572-40DC-A011-7C788589F50E}"/>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3A913EE-23E1-43C7-882D-53AFD2563C75}"/>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3" name="楕円 72">
          <a:extLst>
            <a:ext uri="{FF2B5EF4-FFF2-40B4-BE49-F238E27FC236}">
              <a16:creationId xmlns:a16="http://schemas.microsoft.com/office/drawing/2014/main" id="{403A7D2F-7733-4DB2-8C5B-FBEE61A3014E}"/>
            </a:ext>
          </a:extLst>
        </xdr:cNvPr>
        <xdr:cNvSpPr/>
      </xdr:nvSpPr>
      <xdr:spPr>
        <a:xfrm>
          <a:off x="38989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BE676144-3E4E-40D5-BE1A-D80286D13235}"/>
            </a:ext>
          </a:extLst>
        </xdr:cNvPr>
        <xdr:cNvSpPr txBox="1"/>
      </xdr:nvSpPr>
      <xdr:spPr>
        <a:xfrm>
          <a:off x="39878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5" name="楕円 74">
          <a:extLst>
            <a:ext uri="{FF2B5EF4-FFF2-40B4-BE49-F238E27FC236}">
              <a16:creationId xmlns:a16="http://schemas.microsoft.com/office/drawing/2014/main" id="{E640CA86-0F66-412F-A404-1FC8A4E3FA65}"/>
            </a:ext>
          </a:extLst>
        </xdr:cNvPr>
        <xdr:cNvSpPr/>
      </xdr:nvSpPr>
      <xdr:spPr>
        <a:xfrm>
          <a:off x="3203575" y="6616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19050</xdr:rowOff>
    </xdr:to>
    <xdr:cxnSp macro="">
      <xdr:nvCxnSpPr>
        <xdr:cNvPr id="76" name="直線コネクタ 75">
          <a:extLst>
            <a:ext uri="{FF2B5EF4-FFF2-40B4-BE49-F238E27FC236}">
              <a16:creationId xmlns:a16="http://schemas.microsoft.com/office/drawing/2014/main" id="{02B9D0DA-5C8D-4903-B1F3-1F989BC67AAB}"/>
            </a:ext>
          </a:extLst>
        </xdr:cNvPr>
        <xdr:cNvCxnSpPr/>
      </xdr:nvCxnSpPr>
      <xdr:spPr>
        <a:xfrm>
          <a:off x="3235325" y="666750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7" name="楕円 76">
          <a:extLst>
            <a:ext uri="{FF2B5EF4-FFF2-40B4-BE49-F238E27FC236}">
              <a16:creationId xmlns:a16="http://schemas.microsoft.com/office/drawing/2014/main" id="{DB4F5E2F-3A93-4AD6-9F2F-1D9FF9B0CA3D}"/>
            </a:ext>
          </a:extLst>
        </xdr:cNvPr>
        <xdr:cNvSpPr/>
      </xdr:nvSpPr>
      <xdr:spPr>
        <a:xfrm>
          <a:off x="2428875"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114300</xdr:rowOff>
    </xdr:from>
    <xdr:to>
      <xdr:col>19</xdr:col>
      <xdr:colOff>177800</xdr:colOff>
      <xdr:row>38</xdr:row>
      <xdr:rowOff>152400</xdr:rowOff>
    </xdr:to>
    <xdr:cxnSp macro="">
      <xdr:nvCxnSpPr>
        <xdr:cNvPr id="78" name="直線コネクタ 77">
          <a:extLst>
            <a:ext uri="{FF2B5EF4-FFF2-40B4-BE49-F238E27FC236}">
              <a16:creationId xmlns:a16="http://schemas.microsoft.com/office/drawing/2014/main" id="{827F81CB-6D1B-4F72-9686-6D50D3AC8446}"/>
            </a:ext>
          </a:extLst>
        </xdr:cNvPr>
        <xdr:cNvCxnSpPr/>
      </xdr:nvCxnSpPr>
      <xdr:spPr>
        <a:xfrm>
          <a:off x="2479675" y="66294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a:extLst>
            <a:ext uri="{FF2B5EF4-FFF2-40B4-BE49-F238E27FC236}">
              <a16:creationId xmlns:a16="http://schemas.microsoft.com/office/drawing/2014/main" id="{99236324-9368-4180-8A1F-590D72A2C2E2}"/>
            </a:ext>
          </a:extLst>
        </xdr:cNvPr>
        <xdr:cNvSpPr/>
      </xdr:nvSpPr>
      <xdr:spPr>
        <a:xfrm>
          <a:off x="168275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114300</xdr:rowOff>
    </xdr:to>
    <xdr:cxnSp macro="">
      <xdr:nvCxnSpPr>
        <xdr:cNvPr id="80" name="直線コネクタ 79">
          <a:extLst>
            <a:ext uri="{FF2B5EF4-FFF2-40B4-BE49-F238E27FC236}">
              <a16:creationId xmlns:a16="http://schemas.microsoft.com/office/drawing/2014/main" id="{B6B9D5CE-D5EB-47E3-9A07-7943292A4F65}"/>
            </a:ext>
          </a:extLst>
        </xdr:cNvPr>
        <xdr:cNvCxnSpPr/>
      </xdr:nvCxnSpPr>
      <xdr:spPr>
        <a:xfrm>
          <a:off x="1733550" y="6591300"/>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1" name="楕円 80">
          <a:extLst>
            <a:ext uri="{FF2B5EF4-FFF2-40B4-BE49-F238E27FC236}">
              <a16:creationId xmlns:a16="http://schemas.microsoft.com/office/drawing/2014/main" id="{E44CDD0F-5A69-4028-892D-1999FC12C3F3}"/>
            </a:ext>
          </a:extLst>
        </xdr:cNvPr>
        <xdr:cNvSpPr/>
      </xdr:nvSpPr>
      <xdr:spPr>
        <a:xfrm>
          <a:off x="936625" y="6502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76200</xdr:rowOff>
    </xdr:to>
    <xdr:cxnSp macro="">
      <xdr:nvCxnSpPr>
        <xdr:cNvPr id="82" name="直線コネクタ 81">
          <a:extLst>
            <a:ext uri="{FF2B5EF4-FFF2-40B4-BE49-F238E27FC236}">
              <a16:creationId xmlns:a16="http://schemas.microsoft.com/office/drawing/2014/main" id="{197A7C01-3846-4472-A631-57624558BA5E}"/>
            </a:ext>
          </a:extLst>
        </xdr:cNvPr>
        <xdr:cNvCxnSpPr/>
      </xdr:nvCxnSpPr>
      <xdr:spPr>
        <a:xfrm>
          <a:off x="968375" y="6553200"/>
          <a:ext cx="7651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9F8FD4E6-CA14-4DCF-885A-7689002D5D1B}"/>
            </a:ext>
          </a:extLst>
        </xdr:cNvPr>
        <xdr:cNvSpPr txBox="1"/>
      </xdr:nvSpPr>
      <xdr:spPr>
        <a:xfrm>
          <a:off x="306769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4" name="n_2aveValue【図書館】&#10;有形固定資産減価償却率">
          <a:extLst>
            <a:ext uri="{FF2B5EF4-FFF2-40B4-BE49-F238E27FC236}">
              <a16:creationId xmlns:a16="http://schemas.microsoft.com/office/drawing/2014/main" id="{13F601B1-743B-46AD-89A0-D8E1C8FD57F4}"/>
            </a:ext>
          </a:extLst>
        </xdr:cNvPr>
        <xdr:cNvSpPr txBox="1"/>
      </xdr:nvSpPr>
      <xdr:spPr>
        <a:xfrm>
          <a:off x="230569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B4BD7E9C-0AC2-4EAF-AAE3-42049873BAB9}"/>
            </a:ext>
          </a:extLst>
        </xdr:cNvPr>
        <xdr:cNvSpPr txBox="1"/>
      </xdr:nvSpPr>
      <xdr:spPr>
        <a:xfrm>
          <a:off x="1559569"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86" name="n_4aveValue【図書館】&#10;有形固定資産減価償却率">
          <a:extLst>
            <a:ext uri="{FF2B5EF4-FFF2-40B4-BE49-F238E27FC236}">
              <a16:creationId xmlns:a16="http://schemas.microsoft.com/office/drawing/2014/main" id="{03C6D888-8B2D-4C08-B322-E70C4315F067}"/>
            </a:ext>
          </a:extLst>
        </xdr:cNvPr>
        <xdr:cNvSpPr txBox="1"/>
      </xdr:nvSpPr>
      <xdr:spPr>
        <a:xfrm>
          <a:off x="8134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7" name="n_1mainValue【図書館】&#10;有形固定資産減価償却率">
          <a:extLst>
            <a:ext uri="{FF2B5EF4-FFF2-40B4-BE49-F238E27FC236}">
              <a16:creationId xmlns:a16="http://schemas.microsoft.com/office/drawing/2014/main" id="{6FB1CCFE-672A-4491-920B-F01C45587AE7}"/>
            </a:ext>
          </a:extLst>
        </xdr:cNvPr>
        <xdr:cNvSpPr txBox="1"/>
      </xdr:nvSpPr>
      <xdr:spPr>
        <a:xfrm>
          <a:off x="306769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8" name="n_2mainValue【図書館】&#10;有形固定資産減価償却率">
          <a:extLst>
            <a:ext uri="{FF2B5EF4-FFF2-40B4-BE49-F238E27FC236}">
              <a16:creationId xmlns:a16="http://schemas.microsoft.com/office/drawing/2014/main" id="{7A6DCB4F-DF3A-4848-9F5A-39BC82F572C5}"/>
            </a:ext>
          </a:extLst>
        </xdr:cNvPr>
        <xdr:cNvSpPr txBox="1"/>
      </xdr:nvSpPr>
      <xdr:spPr>
        <a:xfrm>
          <a:off x="230569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図書館】&#10;有形固定資産減価償却率">
          <a:extLst>
            <a:ext uri="{FF2B5EF4-FFF2-40B4-BE49-F238E27FC236}">
              <a16:creationId xmlns:a16="http://schemas.microsoft.com/office/drawing/2014/main" id="{82CA0552-359E-489C-996C-7FEBEA406FFF}"/>
            </a:ext>
          </a:extLst>
        </xdr:cNvPr>
        <xdr:cNvSpPr txBox="1"/>
      </xdr:nvSpPr>
      <xdr:spPr>
        <a:xfrm>
          <a:off x="1559569"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90" name="n_4mainValue【図書館】&#10;有形固定資産減価償却率">
          <a:extLst>
            <a:ext uri="{FF2B5EF4-FFF2-40B4-BE49-F238E27FC236}">
              <a16:creationId xmlns:a16="http://schemas.microsoft.com/office/drawing/2014/main" id="{A45CE9A6-D121-4C72-8D70-F167AE892348}"/>
            </a:ext>
          </a:extLst>
        </xdr:cNvPr>
        <xdr:cNvSpPr txBox="1"/>
      </xdr:nvSpPr>
      <xdr:spPr>
        <a:xfrm>
          <a:off x="8134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E04671A-10E0-4379-9209-F04436F222A7}"/>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881E018-0FBB-4101-A1CD-5147B3EF07F3}"/>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90497D1-0A4E-42D4-9F4B-C5809B0EA3F6}"/>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3D84116-AFE3-45E8-95D5-BFD24640205D}"/>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BC03885-77A5-48F1-91D3-42B67A8B531E}"/>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9E5A770-2B34-443C-9FFD-B775BC631277}"/>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9137E9B-B01E-4EB4-B5A7-410EAF9FBB8D}"/>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659AD21-5947-494C-93A7-FCEECFFD5134}"/>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7094773F-61C8-4DFC-A81A-19874BE396D1}"/>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EA0602B-DDEB-4754-81AF-D28D88C8C271}"/>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06F0DC1-B3E5-4C94-A5F7-E61C6E26BC9F}"/>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4F6BF4F-3C19-4E20-9B3F-2774F03E3E33}"/>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37EE131-69D8-466A-840F-1A35A8AE0E05}"/>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8F772098-7C3F-4E9A-8105-77A84A85F737}"/>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37D3CB9-D5CF-4109-8065-12FDB34A94A6}"/>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1927401D-93F0-4DD4-88F6-F9806261BD96}"/>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7585269-AB25-4C3C-A0BC-1350DACAC1C7}"/>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D04971F7-6998-46AE-887A-69906D84CC2F}"/>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B93EDFA-689B-465E-B14B-FA09CBBBF657}"/>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C1247022-BE0B-4CE7-B9D9-2D383C14DE89}"/>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EAE3B96-3F47-452A-8E3C-6F5D8ADB7F86}"/>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8AC559BB-8A8F-4D7D-B3C5-970716CBC44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E93B95A9-9605-4AB8-99D2-5B896B2A2F5E}"/>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E8AE7FEA-0FC5-4491-A571-A17EB5A60DAF}"/>
            </a:ext>
          </a:extLst>
        </xdr:cNvPr>
        <xdr:cNvCxnSpPr/>
      </xdr:nvCxnSpPr>
      <xdr:spPr>
        <a:xfrm flipV="1">
          <a:off x="8905240"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F6004864-EF35-4410-80B3-D94B59F937C6}"/>
            </a:ext>
          </a:extLst>
        </xdr:cNvPr>
        <xdr:cNvSpPr txBox="1"/>
      </xdr:nvSpPr>
      <xdr:spPr>
        <a:xfrm>
          <a:off x="8943975"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08A5D3AF-1C08-4B4E-8ED3-5620FD6D7343}"/>
            </a:ext>
          </a:extLst>
        </xdr:cNvPr>
        <xdr:cNvCxnSpPr/>
      </xdr:nvCxnSpPr>
      <xdr:spPr>
        <a:xfrm>
          <a:off x="8845550"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EA63A0DF-B2C2-4B34-9AD3-028931CA85DE}"/>
            </a:ext>
          </a:extLst>
        </xdr:cNvPr>
        <xdr:cNvSpPr txBox="1"/>
      </xdr:nvSpPr>
      <xdr:spPr>
        <a:xfrm>
          <a:off x="8943975"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C35F7856-2CF6-47D0-9401-1B33AAE45BE1}"/>
            </a:ext>
          </a:extLst>
        </xdr:cNvPr>
        <xdr:cNvCxnSpPr/>
      </xdr:nvCxnSpPr>
      <xdr:spPr>
        <a:xfrm>
          <a:off x="8845550" y="5897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a:extLst>
            <a:ext uri="{FF2B5EF4-FFF2-40B4-BE49-F238E27FC236}">
              <a16:creationId xmlns:a16="http://schemas.microsoft.com/office/drawing/2014/main" id="{F83C3995-5F8E-48C6-BD6D-0204ADF8C8B6}"/>
            </a:ext>
          </a:extLst>
        </xdr:cNvPr>
        <xdr:cNvSpPr txBox="1"/>
      </xdr:nvSpPr>
      <xdr:spPr>
        <a:xfrm>
          <a:off x="8943975"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E770D185-B1C8-4138-819F-5DCD3833415A}"/>
            </a:ext>
          </a:extLst>
        </xdr:cNvPr>
        <xdr:cNvSpPr/>
      </xdr:nvSpPr>
      <xdr:spPr>
        <a:xfrm>
          <a:off x="8883650" y="66014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3B11050D-C8C2-43B7-AA34-1F2D369196B8}"/>
            </a:ext>
          </a:extLst>
        </xdr:cNvPr>
        <xdr:cNvSpPr/>
      </xdr:nvSpPr>
      <xdr:spPr>
        <a:xfrm>
          <a:off x="815975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2" name="フローチャート: 判断 121">
          <a:extLst>
            <a:ext uri="{FF2B5EF4-FFF2-40B4-BE49-F238E27FC236}">
              <a16:creationId xmlns:a16="http://schemas.microsoft.com/office/drawing/2014/main" id="{D6A61762-E2F4-40EB-B9FC-BA9790AF1DF1}"/>
            </a:ext>
          </a:extLst>
        </xdr:cNvPr>
        <xdr:cNvSpPr/>
      </xdr:nvSpPr>
      <xdr:spPr>
        <a:xfrm>
          <a:off x="7413625" y="669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3" name="フローチャート: 判断 122">
          <a:extLst>
            <a:ext uri="{FF2B5EF4-FFF2-40B4-BE49-F238E27FC236}">
              <a16:creationId xmlns:a16="http://schemas.microsoft.com/office/drawing/2014/main" id="{73B61307-FBD9-43D5-BEA1-1D92C4BC8796}"/>
            </a:ext>
          </a:extLst>
        </xdr:cNvPr>
        <xdr:cNvSpPr/>
      </xdr:nvSpPr>
      <xdr:spPr>
        <a:xfrm>
          <a:off x="6638925"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4" name="フローチャート: 判断 123">
          <a:extLst>
            <a:ext uri="{FF2B5EF4-FFF2-40B4-BE49-F238E27FC236}">
              <a16:creationId xmlns:a16="http://schemas.microsoft.com/office/drawing/2014/main" id="{06CBA27C-2A05-40C7-A70B-3AB613DECF48}"/>
            </a:ext>
          </a:extLst>
        </xdr:cNvPr>
        <xdr:cNvSpPr/>
      </xdr:nvSpPr>
      <xdr:spPr>
        <a:xfrm>
          <a:off x="58928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7EB752A-9E25-4870-8EBC-DDC7C2DE6274}"/>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489E13E-7F07-429C-A60A-8E84B7E16312}"/>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5812CC-B290-4A4C-8F69-653D18B0E3CA}"/>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C765DBF-EB98-49A7-8EE4-2784E07DFAB1}"/>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302E374-D207-4542-8596-CC2291E3BA25}"/>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30" name="楕円 129">
          <a:extLst>
            <a:ext uri="{FF2B5EF4-FFF2-40B4-BE49-F238E27FC236}">
              <a16:creationId xmlns:a16="http://schemas.microsoft.com/office/drawing/2014/main" id="{077974BA-A8E7-4D7E-973F-BEA4489BA8D3}"/>
            </a:ext>
          </a:extLst>
        </xdr:cNvPr>
        <xdr:cNvSpPr/>
      </xdr:nvSpPr>
      <xdr:spPr>
        <a:xfrm>
          <a:off x="8883650" y="66014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64787</xdr:rowOff>
    </xdr:from>
    <xdr:ext cx="469744" cy="259045"/>
    <xdr:sp macro="" textlink="">
      <xdr:nvSpPr>
        <xdr:cNvPr id="131" name="【図書館】&#10;一人当たり面積該当値テキスト">
          <a:extLst>
            <a:ext uri="{FF2B5EF4-FFF2-40B4-BE49-F238E27FC236}">
              <a16:creationId xmlns:a16="http://schemas.microsoft.com/office/drawing/2014/main" id="{98B10221-6D9E-4552-AD83-ABA2748E8EC0}"/>
            </a:ext>
          </a:extLst>
        </xdr:cNvPr>
        <xdr:cNvSpPr txBox="1"/>
      </xdr:nvSpPr>
      <xdr:spPr>
        <a:xfrm>
          <a:off x="8943975"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32" name="楕円 131">
          <a:extLst>
            <a:ext uri="{FF2B5EF4-FFF2-40B4-BE49-F238E27FC236}">
              <a16:creationId xmlns:a16="http://schemas.microsoft.com/office/drawing/2014/main" id="{36CC6ECC-5C0A-413D-A3D9-681E5F36F7C3}"/>
            </a:ext>
          </a:extLst>
        </xdr:cNvPr>
        <xdr:cNvSpPr/>
      </xdr:nvSpPr>
      <xdr:spPr>
        <a:xfrm>
          <a:off x="815975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137160</xdr:rowOff>
    </xdr:from>
    <xdr:to>
      <xdr:col>55</xdr:col>
      <xdr:colOff>0</xdr:colOff>
      <xdr:row>38</xdr:row>
      <xdr:rowOff>144780</xdr:rowOff>
    </xdr:to>
    <xdr:cxnSp macro="">
      <xdr:nvCxnSpPr>
        <xdr:cNvPr id="133" name="直線コネクタ 132">
          <a:extLst>
            <a:ext uri="{FF2B5EF4-FFF2-40B4-BE49-F238E27FC236}">
              <a16:creationId xmlns:a16="http://schemas.microsoft.com/office/drawing/2014/main" id="{B7D6F20B-FD1B-409A-9682-A1E7A29BB05D}"/>
            </a:ext>
          </a:extLst>
        </xdr:cNvPr>
        <xdr:cNvCxnSpPr/>
      </xdr:nvCxnSpPr>
      <xdr:spPr>
        <a:xfrm flipV="1">
          <a:off x="8210550" y="6652260"/>
          <a:ext cx="6953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109220</xdr:rowOff>
    </xdr:from>
    <xdr:to>
      <xdr:col>46</xdr:col>
      <xdr:colOff>38100</xdr:colOff>
      <xdr:row>39</xdr:row>
      <xdr:rowOff>39370</xdr:rowOff>
    </xdr:to>
    <xdr:sp macro="" textlink="">
      <xdr:nvSpPr>
        <xdr:cNvPr id="134" name="楕円 133">
          <a:extLst>
            <a:ext uri="{FF2B5EF4-FFF2-40B4-BE49-F238E27FC236}">
              <a16:creationId xmlns:a16="http://schemas.microsoft.com/office/drawing/2014/main" id="{37571D5C-1D85-4E90-8B14-EBD2653B7F5A}"/>
            </a:ext>
          </a:extLst>
        </xdr:cNvPr>
        <xdr:cNvSpPr/>
      </xdr:nvSpPr>
      <xdr:spPr>
        <a:xfrm>
          <a:off x="7413625" y="6624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160020</xdr:rowOff>
    </xdr:to>
    <xdr:cxnSp macro="">
      <xdr:nvCxnSpPr>
        <xdr:cNvPr id="135" name="直線コネクタ 134">
          <a:extLst>
            <a:ext uri="{FF2B5EF4-FFF2-40B4-BE49-F238E27FC236}">
              <a16:creationId xmlns:a16="http://schemas.microsoft.com/office/drawing/2014/main" id="{F0C7FF6C-C2FA-471F-A637-05FBA0634EE3}"/>
            </a:ext>
          </a:extLst>
        </xdr:cNvPr>
        <xdr:cNvCxnSpPr/>
      </xdr:nvCxnSpPr>
      <xdr:spPr>
        <a:xfrm flipV="1">
          <a:off x="7445375" y="6659880"/>
          <a:ext cx="7651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6" name="楕円 135">
          <a:extLst>
            <a:ext uri="{FF2B5EF4-FFF2-40B4-BE49-F238E27FC236}">
              <a16:creationId xmlns:a16="http://schemas.microsoft.com/office/drawing/2014/main" id="{38F68E31-26BB-4A7B-A430-A38B6D6C6FCB}"/>
            </a:ext>
          </a:extLst>
        </xdr:cNvPr>
        <xdr:cNvSpPr/>
      </xdr:nvSpPr>
      <xdr:spPr>
        <a:xfrm>
          <a:off x="6638925"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160020</xdr:rowOff>
    </xdr:from>
    <xdr:to>
      <xdr:col>45</xdr:col>
      <xdr:colOff>177800</xdr:colOff>
      <xdr:row>38</xdr:row>
      <xdr:rowOff>167640</xdr:rowOff>
    </xdr:to>
    <xdr:cxnSp macro="">
      <xdr:nvCxnSpPr>
        <xdr:cNvPr id="137" name="直線コネクタ 136">
          <a:extLst>
            <a:ext uri="{FF2B5EF4-FFF2-40B4-BE49-F238E27FC236}">
              <a16:creationId xmlns:a16="http://schemas.microsoft.com/office/drawing/2014/main" id="{9DB94528-2FD3-49D7-8B13-83E86F5F7433}"/>
            </a:ext>
          </a:extLst>
        </xdr:cNvPr>
        <xdr:cNvCxnSpPr/>
      </xdr:nvCxnSpPr>
      <xdr:spPr>
        <a:xfrm flipV="1">
          <a:off x="6689725" y="6675120"/>
          <a:ext cx="7556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124460</xdr:rowOff>
    </xdr:from>
    <xdr:to>
      <xdr:col>36</xdr:col>
      <xdr:colOff>165100</xdr:colOff>
      <xdr:row>39</xdr:row>
      <xdr:rowOff>54610</xdr:rowOff>
    </xdr:to>
    <xdr:sp macro="" textlink="">
      <xdr:nvSpPr>
        <xdr:cNvPr id="138" name="楕円 137">
          <a:extLst>
            <a:ext uri="{FF2B5EF4-FFF2-40B4-BE49-F238E27FC236}">
              <a16:creationId xmlns:a16="http://schemas.microsoft.com/office/drawing/2014/main" id="{FC2BDF9A-AFFD-4DCE-B115-5C51FA3FF331}"/>
            </a:ext>
          </a:extLst>
        </xdr:cNvPr>
        <xdr:cNvSpPr/>
      </xdr:nvSpPr>
      <xdr:spPr>
        <a:xfrm>
          <a:off x="58928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39</xdr:row>
      <xdr:rowOff>3810</xdr:rowOff>
    </xdr:to>
    <xdr:cxnSp macro="">
      <xdr:nvCxnSpPr>
        <xdr:cNvPr id="139" name="直線コネクタ 138">
          <a:extLst>
            <a:ext uri="{FF2B5EF4-FFF2-40B4-BE49-F238E27FC236}">
              <a16:creationId xmlns:a16="http://schemas.microsoft.com/office/drawing/2014/main" id="{D03007BC-E440-4BAF-B1C4-DF4D37F15422}"/>
            </a:ext>
          </a:extLst>
        </xdr:cNvPr>
        <xdr:cNvCxnSpPr/>
      </xdr:nvCxnSpPr>
      <xdr:spPr>
        <a:xfrm flipV="1">
          <a:off x="5943600" y="668274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0" name="n_1aveValue【図書館】&#10;一人当たり面積">
          <a:extLst>
            <a:ext uri="{FF2B5EF4-FFF2-40B4-BE49-F238E27FC236}">
              <a16:creationId xmlns:a16="http://schemas.microsoft.com/office/drawing/2014/main" id="{DAA81278-2BE4-49AA-9193-D7C6ED96C1E2}"/>
            </a:ext>
          </a:extLst>
        </xdr:cNvPr>
        <xdr:cNvSpPr txBox="1"/>
      </xdr:nvSpPr>
      <xdr:spPr>
        <a:xfrm>
          <a:off x="7991552"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1" name="n_2aveValue【図書館】&#10;一人当たり面積">
          <a:extLst>
            <a:ext uri="{FF2B5EF4-FFF2-40B4-BE49-F238E27FC236}">
              <a16:creationId xmlns:a16="http://schemas.microsoft.com/office/drawing/2014/main" id="{9D8A7298-166E-494B-A5BB-FC16C66DD9C2}"/>
            </a:ext>
          </a:extLst>
        </xdr:cNvPr>
        <xdr:cNvSpPr txBox="1"/>
      </xdr:nvSpPr>
      <xdr:spPr>
        <a:xfrm>
          <a:off x="72581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2" name="n_3aveValue【図書館】&#10;一人当たり面積">
          <a:extLst>
            <a:ext uri="{FF2B5EF4-FFF2-40B4-BE49-F238E27FC236}">
              <a16:creationId xmlns:a16="http://schemas.microsoft.com/office/drawing/2014/main" id="{F0631063-F479-427F-AF05-2D924E8DFF83}"/>
            </a:ext>
          </a:extLst>
        </xdr:cNvPr>
        <xdr:cNvSpPr txBox="1"/>
      </xdr:nvSpPr>
      <xdr:spPr>
        <a:xfrm>
          <a:off x="6483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3" name="n_4aveValue【図書館】&#10;一人当たり面積">
          <a:extLst>
            <a:ext uri="{FF2B5EF4-FFF2-40B4-BE49-F238E27FC236}">
              <a16:creationId xmlns:a16="http://schemas.microsoft.com/office/drawing/2014/main" id="{2C16F4DB-1848-41BE-B21C-3C2D0538931E}"/>
            </a:ext>
          </a:extLst>
        </xdr:cNvPr>
        <xdr:cNvSpPr txBox="1"/>
      </xdr:nvSpPr>
      <xdr:spPr>
        <a:xfrm>
          <a:off x="5737302"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44" name="n_1mainValue【図書館】&#10;一人当たり面積">
          <a:extLst>
            <a:ext uri="{FF2B5EF4-FFF2-40B4-BE49-F238E27FC236}">
              <a16:creationId xmlns:a16="http://schemas.microsoft.com/office/drawing/2014/main" id="{E1F430C9-FC82-44BF-86BD-9DA8B89A5288}"/>
            </a:ext>
          </a:extLst>
        </xdr:cNvPr>
        <xdr:cNvSpPr txBox="1"/>
      </xdr:nvSpPr>
      <xdr:spPr>
        <a:xfrm>
          <a:off x="7991552"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55897</xdr:rowOff>
    </xdr:from>
    <xdr:ext cx="469744" cy="259045"/>
    <xdr:sp macro="" textlink="">
      <xdr:nvSpPr>
        <xdr:cNvPr id="145" name="n_2mainValue【図書館】&#10;一人当たり面積">
          <a:extLst>
            <a:ext uri="{FF2B5EF4-FFF2-40B4-BE49-F238E27FC236}">
              <a16:creationId xmlns:a16="http://schemas.microsoft.com/office/drawing/2014/main" id="{1C9D43FB-97DB-42BE-90D5-A62282BC45C6}"/>
            </a:ext>
          </a:extLst>
        </xdr:cNvPr>
        <xdr:cNvSpPr txBox="1"/>
      </xdr:nvSpPr>
      <xdr:spPr>
        <a:xfrm>
          <a:off x="72581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46" name="n_3mainValue【図書館】&#10;一人当たり面積">
          <a:extLst>
            <a:ext uri="{FF2B5EF4-FFF2-40B4-BE49-F238E27FC236}">
              <a16:creationId xmlns:a16="http://schemas.microsoft.com/office/drawing/2014/main" id="{0D2E92D8-1897-48FE-AEEC-724778D583DE}"/>
            </a:ext>
          </a:extLst>
        </xdr:cNvPr>
        <xdr:cNvSpPr txBox="1"/>
      </xdr:nvSpPr>
      <xdr:spPr>
        <a:xfrm>
          <a:off x="6483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71137</xdr:rowOff>
    </xdr:from>
    <xdr:ext cx="469744" cy="259045"/>
    <xdr:sp macro="" textlink="">
      <xdr:nvSpPr>
        <xdr:cNvPr id="147" name="n_4mainValue【図書館】&#10;一人当たり面積">
          <a:extLst>
            <a:ext uri="{FF2B5EF4-FFF2-40B4-BE49-F238E27FC236}">
              <a16:creationId xmlns:a16="http://schemas.microsoft.com/office/drawing/2014/main" id="{4EA4568B-CDE9-4A60-8795-3FF422E8AABA}"/>
            </a:ext>
          </a:extLst>
        </xdr:cNvPr>
        <xdr:cNvSpPr txBox="1"/>
      </xdr:nvSpPr>
      <xdr:spPr>
        <a:xfrm>
          <a:off x="5737302"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3FC83EA-3382-4410-ABCD-1BA80B9E2BBF}"/>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66135E9-EB6C-4DE8-8DC3-E03423E84A04}"/>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7F47067-809F-46BB-9D88-21C77064B22A}"/>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49BD4F8-F92C-4B57-854F-03E6FC8CB827}"/>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5D5C7BB-C4A0-4A2E-B681-870195AD5434}"/>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D319599-EAD9-489B-9800-289AA638F7DB}"/>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E101C05-DF2B-41FA-AEE3-61369193E1DD}"/>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B2B83B4-6D97-425F-84CA-14009533AE23}"/>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89D71A5-7864-4AEB-9ABC-79EA5E0CAF4C}"/>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1BB9921-8729-43DB-BB97-5E71703EDBED}"/>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372A4DA-24BE-49F3-8CA6-CA53D49B828D}"/>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AB334181-9F49-479F-A00C-F96E58DB98D1}"/>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5A25656-9F04-4876-B8FC-405FD17E9E63}"/>
            </a:ext>
          </a:extLst>
        </xdr:cNvPr>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001D4E3-C322-4285-AE57-A465E512C887}"/>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C26EE9A-0E37-4FF9-8F55-5D5C89A09BB2}"/>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F30E21F-CD26-4161-A446-D54A730F4874}"/>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4937CFBA-45B9-4C8C-BC2B-5831FECB103F}"/>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E23EAF2-B287-4BCF-A54A-85EC85FFA34A}"/>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C5BE30B4-3F2C-4FCE-B8AF-4FD219D4DAC4}"/>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F858BB7D-49E3-4BA6-B67E-7A1C6DF50D9E}"/>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BB94A1D9-7E25-477C-AF96-A5771A58F4C5}"/>
            </a:ext>
          </a:extLst>
        </xdr:cNvPr>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63B9938-5C57-43BF-92AA-71E25B7C91FE}"/>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E6EBF15A-9DB1-496B-8C1F-93A0EACA2664}"/>
            </a:ext>
          </a:extLst>
        </xdr:cNvPr>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F6F6DFE-0CE2-40EE-B15A-49D21DF304D7}"/>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C06E8F2E-1263-4723-A4EA-ACD3DBF6BFB5}"/>
            </a:ext>
          </a:extLst>
        </xdr:cNvPr>
        <xdr:cNvCxnSpPr/>
      </xdr:nvCxnSpPr>
      <xdr:spPr>
        <a:xfrm flipV="1">
          <a:off x="39490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21AE4C02-F787-4A57-A134-E2FA85D8B35E}"/>
            </a:ext>
          </a:extLst>
        </xdr:cNvPr>
        <xdr:cNvSpPr txBox="1"/>
      </xdr:nvSpPr>
      <xdr:spPr>
        <a:xfrm>
          <a:off x="39878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4467EBBA-BDA5-408A-8B44-CE77BD9DF215}"/>
            </a:ext>
          </a:extLst>
        </xdr:cNvPr>
        <xdr:cNvCxnSpPr/>
      </xdr:nvCxnSpPr>
      <xdr:spPr>
        <a:xfrm>
          <a:off x="3889375" y="10980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E586085-53AA-4C11-A14E-030DF0C557E1}"/>
            </a:ext>
          </a:extLst>
        </xdr:cNvPr>
        <xdr:cNvSpPr txBox="1"/>
      </xdr:nvSpPr>
      <xdr:spPr>
        <a:xfrm>
          <a:off x="39878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0D1C6048-DBE7-49A8-9F03-B516DEA4CDE4}"/>
            </a:ext>
          </a:extLst>
        </xdr:cNvPr>
        <xdr:cNvCxnSpPr/>
      </xdr:nvCxnSpPr>
      <xdr:spPr>
        <a:xfrm>
          <a:off x="3889375" y="94259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17162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8036C4EB-F292-4ADA-B101-1A5B61FA91DF}"/>
            </a:ext>
          </a:extLst>
        </xdr:cNvPr>
        <xdr:cNvSpPr txBox="1"/>
      </xdr:nvSpPr>
      <xdr:spPr>
        <a:xfrm>
          <a:off x="39878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49300744-E045-488F-B91A-B3736D5EA224}"/>
            </a:ext>
          </a:extLst>
        </xdr:cNvPr>
        <xdr:cNvSpPr/>
      </xdr:nvSpPr>
      <xdr:spPr>
        <a:xfrm>
          <a:off x="38989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AC4F2C80-AF59-42BF-B216-970DCFA84496}"/>
            </a:ext>
          </a:extLst>
        </xdr:cNvPr>
        <xdr:cNvSpPr/>
      </xdr:nvSpPr>
      <xdr:spPr>
        <a:xfrm>
          <a:off x="3203575" y="10367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80" name="フローチャート: 判断 179">
          <a:extLst>
            <a:ext uri="{FF2B5EF4-FFF2-40B4-BE49-F238E27FC236}">
              <a16:creationId xmlns:a16="http://schemas.microsoft.com/office/drawing/2014/main" id="{E5E64885-6AB0-4182-8A30-8A8298E98207}"/>
            </a:ext>
          </a:extLst>
        </xdr:cNvPr>
        <xdr:cNvSpPr/>
      </xdr:nvSpPr>
      <xdr:spPr>
        <a:xfrm>
          <a:off x="2428875"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81" name="フローチャート: 判断 180">
          <a:extLst>
            <a:ext uri="{FF2B5EF4-FFF2-40B4-BE49-F238E27FC236}">
              <a16:creationId xmlns:a16="http://schemas.microsoft.com/office/drawing/2014/main" id="{3D82635A-D26A-402A-B599-60475BABC174}"/>
            </a:ext>
          </a:extLst>
        </xdr:cNvPr>
        <xdr:cNvSpPr/>
      </xdr:nvSpPr>
      <xdr:spPr>
        <a:xfrm>
          <a:off x="168275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166370</xdr:rowOff>
    </xdr:from>
    <xdr:to>
      <xdr:col>6</xdr:col>
      <xdr:colOff>38100</xdr:colOff>
      <xdr:row>60</xdr:row>
      <xdr:rowOff>96520</xdr:rowOff>
    </xdr:to>
    <xdr:sp macro="" textlink="">
      <xdr:nvSpPr>
        <xdr:cNvPr id="182" name="フローチャート: 判断 181">
          <a:extLst>
            <a:ext uri="{FF2B5EF4-FFF2-40B4-BE49-F238E27FC236}">
              <a16:creationId xmlns:a16="http://schemas.microsoft.com/office/drawing/2014/main" id="{59E72E93-061B-4E86-8889-ACE769593480}"/>
            </a:ext>
          </a:extLst>
        </xdr:cNvPr>
        <xdr:cNvSpPr/>
      </xdr:nvSpPr>
      <xdr:spPr>
        <a:xfrm>
          <a:off x="936625" y="1028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426D8F4-0699-45DF-B4D0-4E68A92647AB}"/>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AA68A26-1441-4B9F-B891-E0EDA03C7CE1}"/>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2E0385C-A9A3-492C-9714-90BB1D4C3788}"/>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820DF4A-3240-4C68-AA70-F7E3D44E0456}"/>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935A3AA-9C12-46E7-95F3-CC178BAE7AEB}"/>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8" name="楕円 187">
          <a:extLst>
            <a:ext uri="{FF2B5EF4-FFF2-40B4-BE49-F238E27FC236}">
              <a16:creationId xmlns:a16="http://schemas.microsoft.com/office/drawing/2014/main" id="{8E2E8DB5-662B-4DFF-93D1-4CA7BFE94987}"/>
            </a:ext>
          </a:extLst>
        </xdr:cNvPr>
        <xdr:cNvSpPr/>
      </xdr:nvSpPr>
      <xdr:spPr>
        <a:xfrm>
          <a:off x="38989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80D41FC5-C1F3-42BA-98D9-DD96D4E206F1}"/>
            </a:ext>
          </a:extLst>
        </xdr:cNvPr>
        <xdr:cNvSpPr txBox="1"/>
      </xdr:nvSpPr>
      <xdr:spPr>
        <a:xfrm>
          <a:off x="39878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190" name="楕円 189">
          <a:extLst>
            <a:ext uri="{FF2B5EF4-FFF2-40B4-BE49-F238E27FC236}">
              <a16:creationId xmlns:a16="http://schemas.microsoft.com/office/drawing/2014/main" id="{D92DB4CF-46DE-4797-94C4-5181D125D1F7}"/>
            </a:ext>
          </a:extLst>
        </xdr:cNvPr>
        <xdr:cNvSpPr/>
      </xdr:nvSpPr>
      <xdr:spPr>
        <a:xfrm>
          <a:off x="3203575" y="10289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53340</xdr:rowOff>
    </xdr:from>
    <xdr:to>
      <xdr:col>24</xdr:col>
      <xdr:colOff>63500</xdr:colOff>
      <xdr:row>60</xdr:row>
      <xdr:rowOff>68580</xdr:rowOff>
    </xdr:to>
    <xdr:cxnSp macro="">
      <xdr:nvCxnSpPr>
        <xdr:cNvPr id="191" name="直線コネクタ 190">
          <a:extLst>
            <a:ext uri="{FF2B5EF4-FFF2-40B4-BE49-F238E27FC236}">
              <a16:creationId xmlns:a16="http://schemas.microsoft.com/office/drawing/2014/main" id="{77385B01-4C59-439A-B8ED-D875D2399DFD}"/>
            </a:ext>
          </a:extLst>
        </xdr:cNvPr>
        <xdr:cNvCxnSpPr/>
      </xdr:nvCxnSpPr>
      <xdr:spPr>
        <a:xfrm>
          <a:off x="3235325" y="10340340"/>
          <a:ext cx="714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92" name="楕円 191">
          <a:extLst>
            <a:ext uri="{FF2B5EF4-FFF2-40B4-BE49-F238E27FC236}">
              <a16:creationId xmlns:a16="http://schemas.microsoft.com/office/drawing/2014/main" id="{EE2B7CCF-A9CA-4A7C-96A0-C487398235C5}"/>
            </a:ext>
          </a:extLst>
        </xdr:cNvPr>
        <xdr:cNvSpPr/>
      </xdr:nvSpPr>
      <xdr:spPr>
        <a:xfrm>
          <a:off x="2428875"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53340</xdr:rowOff>
    </xdr:to>
    <xdr:cxnSp macro="">
      <xdr:nvCxnSpPr>
        <xdr:cNvPr id="193" name="直線コネクタ 192">
          <a:extLst>
            <a:ext uri="{FF2B5EF4-FFF2-40B4-BE49-F238E27FC236}">
              <a16:creationId xmlns:a16="http://schemas.microsoft.com/office/drawing/2014/main" id="{A6D627E9-5A87-40DC-A869-D12A537F36AC}"/>
            </a:ext>
          </a:extLst>
        </xdr:cNvPr>
        <xdr:cNvCxnSpPr/>
      </xdr:nvCxnSpPr>
      <xdr:spPr>
        <a:xfrm>
          <a:off x="2479675" y="10313670"/>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94" name="楕円 193">
          <a:extLst>
            <a:ext uri="{FF2B5EF4-FFF2-40B4-BE49-F238E27FC236}">
              <a16:creationId xmlns:a16="http://schemas.microsoft.com/office/drawing/2014/main" id="{B7BAF888-566E-4586-A620-16E816040274}"/>
            </a:ext>
          </a:extLst>
        </xdr:cNvPr>
        <xdr:cNvSpPr/>
      </xdr:nvSpPr>
      <xdr:spPr>
        <a:xfrm>
          <a:off x="168275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26670</xdr:rowOff>
    </xdr:to>
    <xdr:cxnSp macro="">
      <xdr:nvCxnSpPr>
        <xdr:cNvPr id="195" name="直線コネクタ 194">
          <a:extLst>
            <a:ext uri="{FF2B5EF4-FFF2-40B4-BE49-F238E27FC236}">
              <a16:creationId xmlns:a16="http://schemas.microsoft.com/office/drawing/2014/main" id="{A6A4930D-9C2F-4683-8F91-B98FA708925A}"/>
            </a:ext>
          </a:extLst>
        </xdr:cNvPr>
        <xdr:cNvCxnSpPr/>
      </xdr:nvCxnSpPr>
      <xdr:spPr>
        <a:xfrm>
          <a:off x="1733550" y="10287000"/>
          <a:ext cx="7461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6" name="楕円 195">
          <a:extLst>
            <a:ext uri="{FF2B5EF4-FFF2-40B4-BE49-F238E27FC236}">
              <a16:creationId xmlns:a16="http://schemas.microsoft.com/office/drawing/2014/main" id="{F3D22C20-0BE6-49B5-8313-DFF4864A36FC}"/>
            </a:ext>
          </a:extLst>
        </xdr:cNvPr>
        <xdr:cNvSpPr/>
      </xdr:nvSpPr>
      <xdr:spPr>
        <a:xfrm>
          <a:off x="936625" y="102114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0</xdr:rowOff>
    </xdr:to>
    <xdr:cxnSp macro="">
      <xdr:nvCxnSpPr>
        <xdr:cNvPr id="197" name="直線コネクタ 196">
          <a:extLst>
            <a:ext uri="{FF2B5EF4-FFF2-40B4-BE49-F238E27FC236}">
              <a16:creationId xmlns:a16="http://schemas.microsoft.com/office/drawing/2014/main" id="{08C40028-6E91-4D08-A86A-7AF7BC874EB6}"/>
            </a:ext>
          </a:extLst>
        </xdr:cNvPr>
        <xdr:cNvCxnSpPr/>
      </xdr:nvCxnSpPr>
      <xdr:spPr>
        <a:xfrm>
          <a:off x="968375" y="10262235"/>
          <a:ext cx="7651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198" name="n_1aveValue【体育館・プール】&#10;有形固定資産減価償却率">
          <a:extLst>
            <a:ext uri="{FF2B5EF4-FFF2-40B4-BE49-F238E27FC236}">
              <a16:creationId xmlns:a16="http://schemas.microsoft.com/office/drawing/2014/main" id="{82837B68-74D5-4BE2-98FC-2FA9D78564DB}"/>
            </a:ext>
          </a:extLst>
        </xdr:cNvPr>
        <xdr:cNvSpPr txBox="1"/>
      </xdr:nvSpPr>
      <xdr:spPr>
        <a:xfrm>
          <a:off x="306769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99" name="n_2aveValue【体育館・プール】&#10;有形固定資産減価償却率">
          <a:extLst>
            <a:ext uri="{FF2B5EF4-FFF2-40B4-BE49-F238E27FC236}">
              <a16:creationId xmlns:a16="http://schemas.microsoft.com/office/drawing/2014/main" id="{4785F878-2F84-4763-9B3F-C267A4DA63D5}"/>
            </a:ext>
          </a:extLst>
        </xdr:cNvPr>
        <xdr:cNvSpPr txBox="1"/>
      </xdr:nvSpPr>
      <xdr:spPr>
        <a:xfrm>
          <a:off x="230569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200" name="n_3aveValue【体育館・プール】&#10;有形固定資産減価償却率">
          <a:extLst>
            <a:ext uri="{FF2B5EF4-FFF2-40B4-BE49-F238E27FC236}">
              <a16:creationId xmlns:a16="http://schemas.microsoft.com/office/drawing/2014/main" id="{D76C2879-2BC4-4F3C-92BA-48C444695653}"/>
            </a:ext>
          </a:extLst>
        </xdr:cNvPr>
        <xdr:cNvSpPr txBox="1"/>
      </xdr:nvSpPr>
      <xdr:spPr>
        <a:xfrm>
          <a:off x="1559569"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87647</xdr:rowOff>
    </xdr:from>
    <xdr:ext cx="405111" cy="259045"/>
    <xdr:sp macro="" textlink="">
      <xdr:nvSpPr>
        <xdr:cNvPr id="201" name="n_4aveValue【体育館・プール】&#10;有形固定資産減価償却率">
          <a:extLst>
            <a:ext uri="{FF2B5EF4-FFF2-40B4-BE49-F238E27FC236}">
              <a16:creationId xmlns:a16="http://schemas.microsoft.com/office/drawing/2014/main" id="{6A2FD198-C5EC-4B28-9FB7-B8BF51BEFED2}"/>
            </a:ext>
          </a:extLst>
        </xdr:cNvPr>
        <xdr:cNvSpPr txBox="1"/>
      </xdr:nvSpPr>
      <xdr:spPr>
        <a:xfrm>
          <a:off x="8134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120667</xdr:rowOff>
    </xdr:from>
    <xdr:ext cx="405111" cy="259045"/>
    <xdr:sp macro="" textlink="">
      <xdr:nvSpPr>
        <xdr:cNvPr id="202" name="n_1mainValue【体育館・プール】&#10;有形固定資産減価償却率">
          <a:extLst>
            <a:ext uri="{FF2B5EF4-FFF2-40B4-BE49-F238E27FC236}">
              <a16:creationId xmlns:a16="http://schemas.microsoft.com/office/drawing/2014/main" id="{7F3082FF-867A-45CF-8518-688A4C273D80}"/>
            </a:ext>
          </a:extLst>
        </xdr:cNvPr>
        <xdr:cNvSpPr txBox="1"/>
      </xdr:nvSpPr>
      <xdr:spPr>
        <a:xfrm>
          <a:off x="306769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93997</xdr:rowOff>
    </xdr:from>
    <xdr:ext cx="405111" cy="259045"/>
    <xdr:sp macro="" textlink="">
      <xdr:nvSpPr>
        <xdr:cNvPr id="203" name="n_2mainValue【体育館・プール】&#10;有形固定資産減価償却率">
          <a:extLst>
            <a:ext uri="{FF2B5EF4-FFF2-40B4-BE49-F238E27FC236}">
              <a16:creationId xmlns:a16="http://schemas.microsoft.com/office/drawing/2014/main" id="{F2A50E20-E6D5-4FA5-B3CD-3D3FF94AB900}"/>
            </a:ext>
          </a:extLst>
        </xdr:cNvPr>
        <xdr:cNvSpPr txBox="1"/>
      </xdr:nvSpPr>
      <xdr:spPr>
        <a:xfrm>
          <a:off x="230569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204" name="n_3mainValue【体育館・プール】&#10;有形固定資産減価償却率">
          <a:extLst>
            <a:ext uri="{FF2B5EF4-FFF2-40B4-BE49-F238E27FC236}">
              <a16:creationId xmlns:a16="http://schemas.microsoft.com/office/drawing/2014/main" id="{26686A00-9B6C-482A-BB04-952AFDD5B864}"/>
            </a:ext>
          </a:extLst>
        </xdr:cNvPr>
        <xdr:cNvSpPr txBox="1"/>
      </xdr:nvSpPr>
      <xdr:spPr>
        <a:xfrm>
          <a:off x="1559569"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5" name="n_4mainValue【体育館・プール】&#10;有形固定資産減価償却率">
          <a:extLst>
            <a:ext uri="{FF2B5EF4-FFF2-40B4-BE49-F238E27FC236}">
              <a16:creationId xmlns:a16="http://schemas.microsoft.com/office/drawing/2014/main" id="{E4069E8C-2214-4C15-B194-AAE7501175EB}"/>
            </a:ext>
          </a:extLst>
        </xdr:cNvPr>
        <xdr:cNvSpPr txBox="1"/>
      </xdr:nvSpPr>
      <xdr:spPr>
        <a:xfrm>
          <a:off x="8134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CEF8456-AF71-4ABF-B97C-FD232584BF7C}"/>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274BEF5-10FF-41CE-B895-EEEA6A81612C}"/>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6C16E844-2FC5-44C6-A064-3E8270605AAE}"/>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483FE60-FC13-4B28-AD3F-D641B069B4A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5A90871-E413-47B7-9823-CA37BBE5D10E}"/>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0C68304-470C-4EC5-B8BB-860C2413CF18}"/>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79579F6-F9C2-45BB-92E5-1BA7D07B2438}"/>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2C023FA0-C335-4619-9607-3A3F68E91399}"/>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F06F86E-7239-42FB-927F-F490EAF679BA}"/>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CA1027D-F5AB-456C-975D-DAE4CB4D35A4}"/>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2012D51E-1884-45CC-90A3-EA4FD1EA7909}"/>
            </a:ext>
          </a:extLst>
        </xdr:cNvPr>
        <xdr:cNvCxnSpPr/>
      </xdr:nvCxnSpPr>
      <xdr:spPr>
        <a:xfrm>
          <a:off x="5632450" y="11144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AFDDFCDE-93A0-44CA-A1D8-571B8666F01B}"/>
            </a:ext>
          </a:extLst>
        </xdr:cNvPr>
        <xdr:cNvSpPr txBox="1"/>
      </xdr:nvSpPr>
      <xdr:spPr>
        <a:xfrm>
          <a:off x="52224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F6678166-C947-446D-B0AF-F75D07807FF8}"/>
            </a:ext>
          </a:extLst>
        </xdr:cNvPr>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B020140F-77D9-4CE9-A703-529796E56FBA}"/>
            </a:ext>
          </a:extLst>
        </xdr:cNvPr>
        <xdr:cNvSpPr txBox="1"/>
      </xdr:nvSpPr>
      <xdr:spPr>
        <a:xfrm>
          <a:off x="52224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4086DD34-FF2D-469B-9E4B-29E9C3B4402E}"/>
            </a:ext>
          </a:extLst>
        </xdr:cNvPr>
        <xdr:cNvCxnSpPr/>
      </xdr:nvCxnSpPr>
      <xdr:spPr>
        <a:xfrm>
          <a:off x="5632450" y="10572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9E6086C3-7E6B-4986-9297-4C565639231F}"/>
            </a:ext>
          </a:extLst>
        </xdr:cNvPr>
        <xdr:cNvSpPr txBox="1"/>
      </xdr:nvSpPr>
      <xdr:spPr>
        <a:xfrm>
          <a:off x="52224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1FB70A4-1A73-4DC4-BE7B-9DEE78081A51}"/>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A58864F-CD7C-4C26-8BD8-BDC6EA720DE9}"/>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A08FB5A4-EF2F-450A-933C-3B33C46DD092}"/>
            </a:ext>
          </a:extLst>
        </xdr:cNvPr>
        <xdr:cNvCxnSpPr/>
      </xdr:nvCxnSpPr>
      <xdr:spPr>
        <a:xfrm>
          <a:off x="5632450" y="100012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398CB4BB-5196-4035-A197-85F4F59BF299}"/>
            </a:ext>
          </a:extLst>
        </xdr:cNvPr>
        <xdr:cNvSpPr txBox="1"/>
      </xdr:nvSpPr>
      <xdr:spPr>
        <a:xfrm>
          <a:off x="52224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81712AC4-6B80-4106-9C92-9B09850A7FB2}"/>
            </a:ext>
          </a:extLst>
        </xdr:cNvPr>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E2D71511-34FD-4B58-B5D0-721AD6016703}"/>
            </a:ext>
          </a:extLst>
        </xdr:cNvPr>
        <xdr:cNvSpPr txBox="1"/>
      </xdr:nvSpPr>
      <xdr:spPr>
        <a:xfrm>
          <a:off x="52224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D9D74580-9CDD-4DB1-BC62-C1D090DA928A}"/>
            </a:ext>
          </a:extLst>
        </xdr:cNvPr>
        <xdr:cNvCxnSpPr/>
      </xdr:nvCxnSpPr>
      <xdr:spPr>
        <a:xfrm>
          <a:off x="5632450" y="942975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EB962CE0-8F25-4DB3-97F2-7186280ED8C8}"/>
            </a:ext>
          </a:extLst>
        </xdr:cNvPr>
        <xdr:cNvSpPr txBox="1"/>
      </xdr:nvSpPr>
      <xdr:spPr>
        <a:xfrm>
          <a:off x="52224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A88C9A21-2B5E-4EEB-BCF2-9C8C4028EB71}"/>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A189EC16-90DE-4911-913A-22BC411457A3}"/>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F806F2C2-E780-4531-AACF-DCAF8A69CC13}"/>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D485C427-AE3B-4599-9F0C-36EE7D42A32F}"/>
            </a:ext>
          </a:extLst>
        </xdr:cNvPr>
        <xdr:cNvCxnSpPr/>
      </xdr:nvCxnSpPr>
      <xdr:spPr>
        <a:xfrm flipV="1">
          <a:off x="8905240" y="9595485"/>
          <a:ext cx="0" cy="142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9516C38C-B002-4ABB-BB7B-2EDE5EA54060}"/>
            </a:ext>
          </a:extLst>
        </xdr:cNvPr>
        <xdr:cNvSpPr txBox="1"/>
      </xdr:nvSpPr>
      <xdr:spPr>
        <a:xfrm>
          <a:off x="8943975" y="110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A58D1752-299B-4CBF-9751-F5F7ED513985}"/>
            </a:ext>
          </a:extLst>
        </xdr:cNvPr>
        <xdr:cNvCxnSpPr/>
      </xdr:nvCxnSpPr>
      <xdr:spPr>
        <a:xfrm>
          <a:off x="8845550" y="11019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ECF0780E-860D-42A4-8AF4-81CA90831041}"/>
            </a:ext>
          </a:extLst>
        </xdr:cNvPr>
        <xdr:cNvSpPr txBox="1"/>
      </xdr:nvSpPr>
      <xdr:spPr>
        <a:xfrm>
          <a:off x="8943975" y="93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47A3FA2A-2596-4178-82C2-2396312A17B5}"/>
            </a:ext>
          </a:extLst>
        </xdr:cNvPr>
        <xdr:cNvCxnSpPr/>
      </xdr:nvCxnSpPr>
      <xdr:spPr>
        <a:xfrm>
          <a:off x="8845550" y="95954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137653</xdr:rowOff>
    </xdr:from>
    <xdr:ext cx="469744" cy="259045"/>
    <xdr:sp macro="" textlink="">
      <xdr:nvSpPr>
        <xdr:cNvPr id="238" name="【体育館・プール】&#10;一人当たり面積平均値テキスト">
          <a:extLst>
            <a:ext uri="{FF2B5EF4-FFF2-40B4-BE49-F238E27FC236}">
              <a16:creationId xmlns:a16="http://schemas.microsoft.com/office/drawing/2014/main" id="{EEC76BCA-4B36-4EAF-B95A-A9BE9AF4B5BE}"/>
            </a:ext>
          </a:extLst>
        </xdr:cNvPr>
        <xdr:cNvSpPr txBox="1"/>
      </xdr:nvSpPr>
      <xdr:spPr>
        <a:xfrm>
          <a:off x="8943975" y="10424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A239A350-4D1B-43FB-8C5E-91428C641E2D}"/>
            </a:ext>
          </a:extLst>
        </xdr:cNvPr>
        <xdr:cNvSpPr/>
      </xdr:nvSpPr>
      <xdr:spPr>
        <a:xfrm>
          <a:off x="8883650" y="104462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9CDBFA71-37A2-415E-BFF9-AFFA20EE95E2}"/>
            </a:ext>
          </a:extLst>
        </xdr:cNvPr>
        <xdr:cNvSpPr/>
      </xdr:nvSpPr>
      <xdr:spPr>
        <a:xfrm>
          <a:off x="8159750" y="1054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41" name="フローチャート: 判断 240">
          <a:extLst>
            <a:ext uri="{FF2B5EF4-FFF2-40B4-BE49-F238E27FC236}">
              <a16:creationId xmlns:a16="http://schemas.microsoft.com/office/drawing/2014/main" id="{7AC6F946-0A27-4131-90A1-AA593D2BE761}"/>
            </a:ext>
          </a:extLst>
        </xdr:cNvPr>
        <xdr:cNvSpPr/>
      </xdr:nvSpPr>
      <xdr:spPr>
        <a:xfrm>
          <a:off x="7413625" y="107448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112078</xdr:rowOff>
    </xdr:from>
    <xdr:to>
      <xdr:col>41</xdr:col>
      <xdr:colOff>101600</xdr:colOff>
      <xdr:row>63</xdr:row>
      <xdr:rowOff>42228</xdr:rowOff>
    </xdr:to>
    <xdr:sp macro="" textlink="">
      <xdr:nvSpPr>
        <xdr:cNvPr id="242" name="フローチャート: 判断 241">
          <a:extLst>
            <a:ext uri="{FF2B5EF4-FFF2-40B4-BE49-F238E27FC236}">
              <a16:creationId xmlns:a16="http://schemas.microsoft.com/office/drawing/2014/main" id="{A3679C00-E393-4FBD-9129-369CD6F329DE}"/>
            </a:ext>
          </a:extLst>
        </xdr:cNvPr>
        <xdr:cNvSpPr/>
      </xdr:nvSpPr>
      <xdr:spPr>
        <a:xfrm>
          <a:off x="6638925" y="1074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89218</xdr:rowOff>
    </xdr:from>
    <xdr:to>
      <xdr:col>36</xdr:col>
      <xdr:colOff>165100</xdr:colOff>
      <xdr:row>63</xdr:row>
      <xdr:rowOff>19368</xdr:rowOff>
    </xdr:to>
    <xdr:sp macro="" textlink="">
      <xdr:nvSpPr>
        <xdr:cNvPr id="243" name="フローチャート: 判断 242">
          <a:extLst>
            <a:ext uri="{FF2B5EF4-FFF2-40B4-BE49-F238E27FC236}">
              <a16:creationId xmlns:a16="http://schemas.microsoft.com/office/drawing/2014/main" id="{180CD820-FA24-42DD-A8D6-C33C66E3534B}"/>
            </a:ext>
          </a:extLst>
        </xdr:cNvPr>
        <xdr:cNvSpPr/>
      </xdr:nvSpPr>
      <xdr:spPr>
        <a:xfrm>
          <a:off x="58928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1AB7A5C-DFCB-433C-BFE8-51F29B4B9C5E}"/>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D210F8E-D2E4-4483-BA2D-FC022FA0DF66}"/>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8FCFAE6-0AA8-4CAF-917E-9CF407EB6ED7}"/>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B5F1624-ED84-45A6-9839-412AB3A7B4C5}"/>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0C06962-7292-43FF-8135-8F356E71320C}"/>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162084</xdr:rowOff>
    </xdr:from>
    <xdr:to>
      <xdr:col>55</xdr:col>
      <xdr:colOff>50800</xdr:colOff>
      <xdr:row>59</xdr:row>
      <xdr:rowOff>92234</xdr:rowOff>
    </xdr:to>
    <xdr:sp macro="" textlink="">
      <xdr:nvSpPr>
        <xdr:cNvPr id="249" name="楕円 248">
          <a:extLst>
            <a:ext uri="{FF2B5EF4-FFF2-40B4-BE49-F238E27FC236}">
              <a16:creationId xmlns:a16="http://schemas.microsoft.com/office/drawing/2014/main" id="{F77CC6D3-E216-49CD-8F59-E766807AD8D1}"/>
            </a:ext>
          </a:extLst>
        </xdr:cNvPr>
        <xdr:cNvSpPr/>
      </xdr:nvSpPr>
      <xdr:spPr>
        <a:xfrm>
          <a:off x="8883650" y="101061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13511</xdr:rowOff>
    </xdr:from>
    <xdr:ext cx="469744" cy="259045"/>
    <xdr:sp macro="" textlink="">
      <xdr:nvSpPr>
        <xdr:cNvPr id="250" name="【体育館・プール】&#10;一人当たり面積該当値テキスト">
          <a:extLst>
            <a:ext uri="{FF2B5EF4-FFF2-40B4-BE49-F238E27FC236}">
              <a16:creationId xmlns:a16="http://schemas.microsoft.com/office/drawing/2014/main" id="{754A9F24-089F-45B2-984E-6412E03E3A16}"/>
            </a:ext>
          </a:extLst>
        </xdr:cNvPr>
        <xdr:cNvSpPr txBox="1"/>
      </xdr:nvSpPr>
      <xdr:spPr>
        <a:xfrm>
          <a:off x="8943975" y="99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14922</xdr:rowOff>
    </xdr:from>
    <xdr:to>
      <xdr:col>50</xdr:col>
      <xdr:colOff>165100</xdr:colOff>
      <xdr:row>59</xdr:row>
      <xdr:rowOff>116522</xdr:rowOff>
    </xdr:to>
    <xdr:sp macro="" textlink="">
      <xdr:nvSpPr>
        <xdr:cNvPr id="251" name="楕円 250">
          <a:extLst>
            <a:ext uri="{FF2B5EF4-FFF2-40B4-BE49-F238E27FC236}">
              <a16:creationId xmlns:a16="http://schemas.microsoft.com/office/drawing/2014/main" id="{4BAF4D4C-4263-49FC-80C6-D2F8380C2C92}"/>
            </a:ext>
          </a:extLst>
        </xdr:cNvPr>
        <xdr:cNvSpPr/>
      </xdr:nvSpPr>
      <xdr:spPr>
        <a:xfrm>
          <a:off x="8159750" y="10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41434</xdr:rowOff>
    </xdr:from>
    <xdr:to>
      <xdr:col>55</xdr:col>
      <xdr:colOff>0</xdr:colOff>
      <xdr:row>59</xdr:row>
      <xdr:rowOff>65722</xdr:rowOff>
    </xdr:to>
    <xdr:cxnSp macro="">
      <xdr:nvCxnSpPr>
        <xdr:cNvPr id="252" name="直線コネクタ 251">
          <a:extLst>
            <a:ext uri="{FF2B5EF4-FFF2-40B4-BE49-F238E27FC236}">
              <a16:creationId xmlns:a16="http://schemas.microsoft.com/office/drawing/2014/main" id="{66D499A9-31F3-4072-8141-A97B8C9E4F03}"/>
            </a:ext>
          </a:extLst>
        </xdr:cNvPr>
        <xdr:cNvCxnSpPr/>
      </xdr:nvCxnSpPr>
      <xdr:spPr>
        <a:xfrm flipV="1">
          <a:off x="8210550" y="10156984"/>
          <a:ext cx="695325" cy="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32068</xdr:rowOff>
    </xdr:from>
    <xdr:to>
      <xdr:col>46</xdr:col>
      <xdr:colOff>38100</xdr:colOff>
      <xdr:row>59</xdr:row>
      <xdr:rowOff>133668</xdr:rowOff>
    </xdr:to>
    <xdr:sp macro="" textlink="">
      <xdr:nvSpPr>
        <xdr:cNvPr id="253" name="楕円 252">
          <a:extLst>
            <a:ext uri="{FF2B5EF4-FFF2-40B4-BE49-F238E27FC236}">
              <a16:creationId xmlns:a16="http://schemas.microsoft.com/office/drawing/2014/main" id="{679B819D-DBC2-4BF3-81E6-6EB09F70FAD6}"/>
            </a:ext>
          </a:extLst>
        </xdr:cNvPr>
        <xdr:cNvSpPr/>
      </xdr:nvSpPr>
      <xdr:spPr>
        <a:xfrm>
          <a:off x="7413625" y="101476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65722</xdr:rowOff>
    </xdr:from>
    <xdr:to>
      <xdr:col>50</xdr:col>
      <xdr:colOff>114300</xdr:colOff>
      <xdr:row>59</xdr:row>
      <xdr:rowOff>82868</xdr:rowOff>
    </xdr:to>
    <xdr:cxnSp macro="">
      <xdr:nvCxnSpPr>
        <xdr:cNvPr id="254" name="直線コネクタ 253">
          <a:extLst>
            <a:ext uri="{FF2B5EF4-FFF2-40B4-BE49-F238E27FC236}">
              <a16:creationId xmlns:a16="http://schemas.microsoft.com/office/drawing/2014/main" id="{AE680C61-4B59-435A-8C7F-A2E1D7726ECC}"/>
            </a:ext>
          </a:extLst>
        </xdr:cNvPr>
        <xdr:cNvCxnSpPr/>
      </xdr:nvCxnSpPr>
      <xdr:spPr>
        <a:xfrm flipV="1">
          <a:off x="7445375" y="10181272"/>
          <a:ext cx="765175"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49213</xdr:rowOff>
    </xdr:from>
    <xdr:to>
      <xdr:col>41</xdr:col>
      <xdr:colOff>101600</xdr:colOff>
      <xdr:row>59</xdr:row>
      <xdr:rowOff>150813</xdr:rowOff>
    </xdr:to>
    <xdr:sp macro="" textlink="">
      <xdr:nvSpPr>
        <xdr:cNvPr id="255" name="楕円 254">
          <a:extLst>
            <a:ext uri="{FF2B5EF4-FFF2-40B4-BE49-F238E27FC236}">
              <a16:creationId xmlns:a16="http://schemas.microsoft.com/office/drawing/2014/main" id="{28D7DAE8-659B-42FD-A949-235E07C9713B}"/>
            </a:ext>
          </a:extLst>
        </xdr:cNvPr>
        <xdr:cNvSpPr/>
      </xdr:nvSpPr>
      <xdr:spPr>
        <a:xfrm>
          <a:off x="6638925" y="101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82868</xdr:rowOff>
    </xdr:from>
    <xdr:to>
      <xdr:col>45</xdr:col>
      <xdr:colOff>177800</xdr:colOff>
      <xdr:row>59</xdr:row>
      <xdr:rowOff>100013</xdr:rowOff>
    </xdr:to>
    <xdr:cxnSp macro="">
      <xdr:nvCxnSpPr>
        <xdr:cNvPr id="256" name="直線コネクタ 255">
          <a:extLst>
            <a:ext uri="{FF2B5EF4-FFF2-40B4-BE49-F238E27FC236}">
              <a16:creationId xmlns:a16="http://schemas.microsoft.com/office/drawing/2014/main" id="{79CBCB01-19BE-4DF9-AA00-2CF0369D7A43}"/>
            </a:ext>
          </a:extLst>
        </xdr:cNvPr>
        <xdr:cNvCxnSpPr/>
      </xdr:nvCxnSpPr>
      <xdr:spPr>
        <a:xfrm flipV="1">
          <a:off x="6689725" y="10198418"/>
          <a:ext cx="7556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60643</xdr:rowOff>
    </xdr:from>
    <xdr:to>
      <xdr:col>36</xdr:col>
      <xdr:colOff>165100</xdr:colOff>
      <xdr:row>59</xdr:row>
      <xdr:rowOff>162243</xdr:rowOff>
    </xdr:to>
    <xdr:sp macro="" textlink="">
      <xdr:nvSpPr>
        <xdr:cNvPr id="257" name="楕円 256">
          <a:extLst>
            <a:ext uri="{FF2B5EF4-FFF2-40B4-BE49-F238E27FC236}">
              <a16:creationId xmlns:a16="http://schemas.microsoft.com/office/drawing/2014/main" id="{BC537FFD-EF2B-444E-9F96-03D03DAD7F9B}"/>
            </a:ext>
          </a:extLst>
        </xdr:cNvPr>
        <xdr:cNvSpPr/>
      </xdr:nvSpPr>
      <xdr:spPr>
        <a:xfrm>
          <a:off x="5892800" y="101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100013</xdr:rowOff>
    </xdr:from>
    <xdr:to>
      <xdr:col>41</xdr:col>
      <xdr:colOff>50800</xdr:colOff>
      <xdr:row>59</xdr:row>
      <xdr:rowOff>111443</xdr:rowOff>
    </xdr:to>
    <xdr:cxnSp macro="">
      <xdr:nvCxnSpPr>
        <xdr:cNvPr id="258" name="直線コネクタ 257">
          <a:extLst>
            <a:ext uri="{FF2B5EF4-FFF2-40B4-BE49-F238E27FC236}">
              <a16:creationId xmlns:a16="http://schemas.microsoft.com/office/drawing/2014/main" id="{D3AB32F5-CA92-485E-B1BF-73DFC22C24CC}"/>
            </a:ext>
          </a:extLst>
        </xdr:cNvPr>
        <xdr:cNvCxnSpPr/>
      </xdr:nvCxnSpPr>
      <xdr:spPr>
        <a:xfrm flipV="1">
          <a:off x="5943600" y="10215563"/>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4780</xdr:rowOff>
    </xdr:from>
    <xdr:ext cx="469744" cy="259045"/>
    <xdr:sp macro="" textlink="">
      <xdr:nvSpPr>
        <xdr:cNvPr id="259" name="n_1aveValue【体育館・プール】&#10;一人当たり面積">
          <a:extLst>
            <a:ext uri="{FF2B5EF4-FFF2-40B4-BE49-F238E27FC236}">
              <a16:creationId xmlns:a16="http://schemas.microsoft.com/office/drawing/2014/main" id="{F787B881-C159-4F4C-81BB-DA8AB6AA2221}"/>
            </a:ext>
          </a:extLst>
        </xdr:cNvPr>
        <xdr:cNvSpPr txBox="1"/>
      </xdr:nvSpPr>
      <xdr:spPr>
        <a:xfrm>
          <a:off x="7991552" y="106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60" name="n_2aveValue【体育館・プール】&#10;一人当たり面積">
          <a:extLst>
            <a:ext uri="{FF2B5EF4-FFF2-40B4-BE49-F238E27FC236}">
              <a16:creationId xmlns:a16="http://schemas.microsoft.com/office/drawing/2014/main" id="{08515766-79FC-42F0-AD90-E1BA00CC3359}"/>
            </a:ext>
          </a:extLst>
        </xdr:cNvPr>
        <xdr:cNvSpPr txBox="1"/>
      </xdr:nvSpPr>
      <xdr:spPr>
        <a:xfrm>
          <a:off x="72581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33355</xdr:rowOff>
    </xdr:from>
    <xdr:ext cx="469744" cy="259045"/>
    <xdr:sp macro="" textlink="">
      <xdr:nvSpPr>
        <xdr:cNvPr id="261" name="n_3aveValue【体育館・プール】&#10;一人当たり面積">
          <a:extLst>
            <a:ext uri="{FF2B5EF4-FFF2-40B4-BE49-F238E27FC236}">
              <a16:creationId xmlns:a16="http://schemas.microsoft.com/office/drawing/2014/main" id="{9BD4C1B9-A531-4E6A-8392-ACCD078B7CCC}"/>
            </a:ext>
          </a:extLst>
        </xdr:cNvPr>
        <xdr:cNvSpPr txBox="1"/>
      </xdr:nvSpPr>
      <xdr:spPr>
        <a:xfrm>
          <a:off x="64834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10495</xdr:rowOff>
    </xdr:from>
    <xdr:ext cx="469744" cy="259045"/>
    <xdr:sp macro="" textlink="">
      <xdr:nvSpPr>
        <xdr:cNvPr id="262" name="n_4aveValue【体育館・プール】&#10;一人当たり面積">
          <a:extLst>
            <a:ext uri="{FF2B5EF4-FFF2-40B4-BE49-F238E27FC236}">
              <a16:creationId xmlns:a16="http://schemas.microsoft.com/office/drawing/2014/main" id="{3093ED69-6E63-4FBD-A986-64E1F6506351}"/>
            </a:ext>
          </a:extLst>
        </xdr:cNvPr>
        <xdr:cNvSpPr txBox="1"/>
      </xdr:nvSpPr>
      <xdr:spPr>
        <a:xfrm>
          <a:off x="5737302"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133049</xdr:rowOff>
    </xdr:from>
    <xdr:ext cx="469744" cy="259045"/>
    <xdr:sp macro="" textlink="">
      <xdr:nvSpPr>
        <xdr:cNvPr id="263" name="n_1mainValue【体育館・プール】&#10;一人当たり面積">
          <a:extLst>
            <a:ext uri="{FF2B5EF4-FFF2-40B4-BE49-F238E27FC236}">
              <a16:creationId xmlns:a16="http://schemas.microsoft.com/office/drawing/2014/main" id="{DBEFA107-704F-472E-90BB-D17648390B03}"/>
            </a:ext>
          </a:extLst>
        </xdr:cNvPr>
        <xdr:cNvSpPr txBox="1"/>
      </xdr:nvSpPr>
      <xdr:spPr>
        <a:xfrm>
          <a:off x="7991552" y="9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150195</xdr:rowOff>
    </xdr:from>
    <xdr:ext cx="469744" cy="259045"/>
    <xdr:sp macro="" textlink="">
      <xdr:nvSpPr>
        <xdr:cNvPr id="264" name="n_2mainValue【体育館・プール】&#10;一人当たり面積">
          <a:extLst>
            <a:ext uri="{FF2B5EF4-FFF2-40B4-BE49-F238E27FC236}">
              <a16:creationId xmlns:a16="http://schemas.microsoft.com/office/drawing/2014/main" id="{D805CEFD-1019-43E6-8637-B3F324182891}"/>
            </a:ext>
          </a:extLst>
        </xdr:cNvPr>
        <xdr:cNvSpPr txBox="1"/>
      </xdr:nvSpPr>
      <xdr:spPr>
        <a:xfrm>
          <a:off x="7258127" y="99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167340</xdr:rowOff>
    </xdr:from>
    <xdr:ext cx="469744" cy="259045"/>
    <xdr:sp macro="" textlink="">
      <xdr:nvSpPr>
        <xdr:cNvPr id="265" name="n_3mainValue【体育館・プール】&#10;一人当たり面積">
          <a:extLst>
            <a:ext uri="{FF2B5EF4-FFF2-40B4-BE49-F238E27FC236}">
              <a16:creationId xmlns:a16="http://schemas.microsoft.com/office/drawing/2014/main" id="{F05F842E-3ABA-4CD6-811A-279464F3D53D}"/>
            </a:ext>
          </a:extLst>
        </xdr:cNvPr>
        <xdr:cNvSpPr txBox="1"/>
      </xdr:nvSpPr>
      <xdr:spPr>
        <a:xfrm>
          <a:off x="6483427" y="993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7320</xdr:rowOff>
    </xdr:from>
    <xdr:ext cx="469744" cy="259045"/>
    <xdr:sp macro="" textlink="">
      <xdr:nvSpPr>
        <xdr:cNvPr id="266" name="n_4mainValue【体育館・プール】&#10;一人当たり面積">
          <a:extLst>
            <a:ext uri="{FF2B5EF4-FFF2-40B4-BE49-F238E27FC236}">
              <a16:creationId xmlns:a16="http://schemas.microsoft.com/office/drawing/2014/main" id="{C8304CA0-725A-4274-84D2-54023E738992}"/>
            </a:ext>
          </a:extLst>
        </xdr:cNvPr>
        <xdr:cNvSpPr txBox="1"/>
      </xdr:nvSpPr>
      <xdr:spPr>
        <a:xfrm>
          <a:off x="5737302" y="995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CFCE447F-0214-45CC-BE1F-9B8EF7A837FC}"/>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4973A32-8439-4CD4-BF17-F7E3F85D368F}"/>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5BBB285E-FE2A-4033-A287-0FCDB7670F7C}"/>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9E15887F-F03A-4DAB-8619-EFC811C93B36}"/>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8BA4DC0E-1D27-4740-97CE-DCAFC9C08142}"/>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E1F9706A-32AD-46E0-8EE5-24A695EC0532}"/>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E7D0CC70-022D-4D75-B30C-58CA5417647B}"/>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F9CA5A3B-50E8-48AF-B93F-A853D05A8293}"/>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859E4F0F-B189-4AA5-B11A-E4E347A46B44}"/>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3482038E-9F28-4443-9EF1-8DF750C44029}"/>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7EAAAB21-A9D1-49B3-B526-7147951D3568}"/>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24DE488B-EA8B-44B8-B305-E3C45DC16E5F}"/>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B3CDF419-1F8C-4D40-8FDA-275B19259697}"/>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2A5DFC70-BBA4-467A-94A9-C0C76F256E78}"/>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324B5B6F-2213-42BE-94DE-ADBEE15CF69E}"/>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21B52123-B4A5-44F9-8882-2F216D952375}"/>
            </a:ext>
          </a:extLst>
        </xdr:cNvPr>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45D67DB0-1CB4-4F7B-84F7-74C3DE634B98}"/>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D150AB6F-E2AE-429C-B4D0-754A2457C88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0D304FF0-9955-4769-B3E3-3DD28C0E350D}"/>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5B2E3828-9E80-4D31-A71D-E750C0CFA146}"/>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9D4111E2-5F18-465F-B721-9BB629E32A22}"/>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165ED6A0-9C49-40B5-9CD5-83DF4663648B}"/>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8FD246F3-34A0-485A-825E-72966BCA9D0B}"/>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39B71815-3ADB-43FF-885E-4A604107B17F}"/>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EA611D56-C29D-4166-A836-C0A829AB8045}"/>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31224268-FE31-4931-B72D-ECAFBBF46F99}"/>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9353F4D6-D48D-4023-89D1-AFFB719BAAC8}"/>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BAEB4C23-1BA9-4702-AA2D-6E75A6D81E33}"/>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F3B26DD0-95AD-4013-A2F0-424594020A13}"/>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9D7D1CD9-1152-438D-996B-A327DC0074D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569A8A8D-0173-4DC6-AE80-C3C4E85B3086}"/>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80777D44-16F1-48B3-9941-2AB9CF2DEAD2}"/>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B88FC531-C4BC-4AE2-8D7E-9531C7B15DF4}"/>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A256CE46-94E7-4EF7-81E7-2742FF37F985}"/>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0CB4223E-8CBC-40A2-8915-78F2F68A9F2B}"/>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F25D2C23-0428-4164-AF21-5C9CCB36947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8695C69B-8F3A-4DAD-ABBB-3329660D815F}"/>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985D2484-B12B-4577-ADF7-9ED240924B17}"/>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7BD73C35-D524-4F5A-9F7A-12E7E718DCC7}"/>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98FAC646-375A-4BB8-A394-4CE9D384D94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id="{9D4CF05E-782D-4A17-9DF5-6D46353D43A3}"/>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F8DD2358-06C6-4627-B2E9-BEFB039C8C22}"/>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a:extLst>
            <a:ext uri="{FF2B5EF4-FFF2-40B4-BE49-F238E27FC236}">
              <a16:creationId xmlns:a16="http://schemas.microsoft.com/office/drawing/2014/main" id="{7F6CC9E0-24AD-4713-9801-0657113D77B2}"/>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a:extLst>
            <a:ext uri="{FF2B5EF4-FFF2-40B4-BE49-F238E27FC236}">
              <a16:creationId xmlns:a16="http://schemas.microsoft.com/office/drawing/2014/main" id="{1A7DA28D-6315-4079-B4C5-1B3A693DE235}"/>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1" name="テキスト ボックス 310">
          <a:extLst>
            <a:ext uri="{FF2B5EF4-FFF2-40B4-BE49-F238E27FC236}">
              <a16:creationId xmlns:a16="http://schemas.microsoft.com/office/drawing/2014/main" id="{9C725EF5-F80A-4D8E-BEA9-4046E49AB3D1}"/>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a:extLst>
            <a:ext uri="{FF2B5EF4-FFF2-40B4-BE49-F238E27FC236}">
              <a16:creationId xmlns:a16="http://schemas.microsoft.com/office/drawing/2014/main" id="{FD97253F-185F-4103-ABB1-1D18BC3E404D}"/>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a:extLst>
            <a:ext uri="{FF2B5EF4-FFF2-40B4-BE49-F238E27FC236}">
              <a16:creationId xmlns:a16="http://schemas.microsoft.com/office/drawing/2014/main" id="{B60DA68A-9A67-462F-8347-0574B864C6DD}"/>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a:extLst>
            <a:ext uri="{FF2B5EF4-FFF2-40B4-BE49-F238E27FC236}">
              <a16:creationId xmlns:a16="http://schemas.microsoft.com/office/drawing/2014/main" id="{3E7F31FB-7858-42CC-968D-2137870DCE22}"/>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a:extLst>
            <a:ext uri="{FF2B5EF4-FFF2-40B4-BE49-F238E27FC236}">
              <a16:creationId xmlns:a16="http://schemas.microsoft.com/office/drawing/2014/main" id="{4D1AD482-27CD-4BE7-8CCF-3AAAAEEF1733}"/>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a:extLst>
            <a:ext uri="{FF2B5EF4-FFF2-40B4-BE49-F238E27FC236}">
              <a16:creationId xmlns:a16="http://schemas.microsoft.com/office/drawing/2014/main" id="{6A6E4CBB-1C41-43E0-A183-CB51AC453762}"/>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a:extLst>
            <a:ext uri="{FF2B5EF4-FFF2-40B4-BE49-F238E27FC236}">
              <a16:creationId xmlns:a16="http://schemas.microsoft.com/office/drawing/2014/main" id="{082522A2-E0BC-477C-9B2B-B6E56358C89B}"/>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a:extLst>
            <a:ext uri="{FF2B5EF4-FFF2-40B4-BE49-F238E27FC236}">
              <a16:creationId xmlns:a16="http://schemas.microsoft.com/office/drawing/2014/main" id="{D8E56C40-E629-47FA-B35F-F20C40E194ED}"/>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a:extLst>
            <a:ext uri="{FF2B5EF4-FFF2-40B4-BE49-F238E27FC236}">
              <a16:creationId xmlns:a16="http://schemas.microsoft.com/office/drawing/2014/main" id="{90F11EAE-CFC8-4194-ADE1-9F34FF24C14A}"/>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a:extLst>
            <a:ext uri="{FF2B5EF4-FFF2-40B4-BE49-F238E27FC236}">
              <a16:creationId xmlns:a16="http://schemas.microsoft.com/office/drawing/2014/main" id="{6EE54A36-3C5A-43E9-AAF2-6EB699B9FA5B}"/>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1" name="テキスト ボックス 320">
          <a:extLst>
            <a:ext uri="{FF2B5EF4-FFF2-40B4-BE49-F238E27FC236}">
              <a16:creationId xmlns:a16="http://schemas.microsoft.com/office/drawing/2014/main" id="{8E80F373-9669-495B-9AA3-5AD6255BD8A8}"/>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a:extLst>
            <a:ext uri="{FF2B5EF4-FFF2-40B4-BE49-F238E27FC236}">
              <a16:creationId xmlns:a16="http://schemas.microsoft.com/office/drawing/2014/main" id="{27139E26-3DAC-4B79-8EE5-93C935B616EB}"/>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CB3DA851-CD87-4237-A5C0-454EAE60CBC4}"/>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324" name="直線コネクタ 323">
          <a:extLst>
            <a:ext uri="{FF2B5EF4-FFF2-40B4-BE49-F238E27FC236}">
              <a16:creationId xmlns:a16="http://schemas.microsoft.com/office/drawing/2014/main" id="{F0C89034-03CB-49FE-ADA7-C5FE2E14752B}"/>
            </a:ext>
          </a:extLst>
        </xdr:cNvPr>
        <xdr:cNvCxnSpPr/>
      </xdr:nvCxnSpPr>
      <xdr:spPr>
        <a:xfrm flipV="1">
          <a:off x="13889989"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325" name="【一般廃棄物処理施設】&#10;有形固定資産減価償却率最小値テキスト">
          <a:extLst>
            <a:ext uri="{FF2B5EF4-FFF2-40B4-BE49-F238E27FC236}">
              <a16:creationId xmlns:a16="http://schemas.microsoft.com/office/drawing/2014/main" id="{F40AFC7F-2223-4179-8C84-A9E8F5D9C570}"/>
            </a:ext>
          </a:extLst>
        </xdr:cNvPr>
        <xdr:cNvSpPr txBox="1"/>
      </xdr:nvSpPr>
      <xdr:spPr>
        <a:xfrm>
          <a:off x="13928725"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326" name="直線コネクタ 325">
          <a:extLst>
            <a:ext uri="{FF2B5EF4-FFF2-40B4-BE49-F238E27FC236}">
              <a16:creationId xmlns:a16="http://schemas.microsoft.com/office/drawing/2014/main" id="{013F7B17-1590-4101-B8D2-D9DE26372DA1}"/>
            </a:ext>
          </a:extLst>
        </xdr:cNvPr>
        <xdr:cNvCxnSpPr/>
      </xdr:nvCxnSpPr>
      <xdr:spPr>
        <a:xfrm>
          <a:off x="13801725" y="7257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27" name="【一般廃棄物処理施設】&#10;有形固定資産減価償却率最大値テキスト">
          <a:extLst>
            <a:ext uri="{FF2B5EF4-FFF2-40B4-BE49-F238E27FC236}">
              <a16:creationId xmlns:a16="http://schemas.microsoft.com/office/drawing/2014/main" id="{BD7DBCD5-0B11-468C-8FC4-C228069B1E37}"/>
            </a:ext>
          </a:extLst>
        </xdr:cNvPr>
        <xdr:cNvSpPr txBox="1"/>
      </xdr:nvSpPr>
      <xdr:spPr>
        <a:xfrm>
          <a:off x="13928725"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28" name="直線コネクタ 327">
          <a:extLst>
            <a:ext uri="{FF2B5EF4-FFF2-40B4-BE49-F238E27FC236}">
              <a16:creationId xmlns:a16="http://schemas.microsoft.com/office/drawing/2014/main" id="{DECFC209-B643-40EE-8E2E-6DD3FC962DF4}"/>
            </a:ext>
          </a:extLst>
        </xdr:cNvPr>
        <xdr:cNvCxnSpPr/>
      </xdr:nvCxnSpPr>
      <xdr:spPr>
        <a:xfrm>
          <a:off x="13801725" y="5773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4BDB3BCB-C244-4DCA-AD76-96B22D950721}"/>
            </a:ext>
          </a:extLst>
        </xdr:cNvPr>
        <xdr:cNvSpPr txBox="1"/>
      </xdr:nvSpPr>
      <xdr:spPr>
        <a:xfrm>
          <a:off x="13928725"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30" name="フローチャート: 判断 329">
          <a:extLst>
            <a:ext uri="{FF2B5EF4-FFF2-40B4-BE49-F238E27FC236}">
              <a16:creationId xmlns:a16="http://schemas.microsoft.com/office/drawing/2014/main" id="{CA698067-FFA4-4657-B843-046C0F991A99}"/>
            </a:ext>
          </a:extLst>
        </xdr:cNvPr>
        <xdr:cNvSpPr/>
      </xdr:nvSpPr>
      <xdr:spPr>
        <a:xfrm>
          <a:off x="13839825" y="649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331" name="フローチャート: 判断 330">
          <a:extLst>
            <a:ext uri="{FF2B5EF4-FFF2-40B4-BE49-F238E27FC236}">
              <a16:creationId xmlns:a16="http://schemas.microsoft.com/office/drawing/2014/main" id="{B47BFD0B-0594-4006-9644-ADC13156929F}"/>
            </a:ext>
          </a:extLst>
        </xdr:cNvPr>
        <xdr:cNvSpPr/>
      </xdr:nvSpPr>
      <xdr:spPr>
        <a:xfrm>
          <a:off x="13115925"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131535</xdr:rowOff>
    </xdr:from>
    <xdr:to>
      <xdr:col>76</xdr:col>
      <xdr:colOff>165100</xdr:colOff>
      <xdr:row>39</xdr:row>
      <xdr:rowOff>61685</xdr:rowOff>
    </xdr:to>
    <xdr:sp macro="" textlink="">
      <xdr:nvSpPr>
        <xdr:cNvPr id="332" name="フローチャート: 判断 331">
          <a:extLst>
            <a:ext uri="{FF2B5EF4-FFF2-40B4-BE49-F238E27FC236}">
              <a16:creationId xmlns:a16="http://schemas.microsoft.com/office/drawing/2014/main" id="{43CCA406-E6B1-4C4F-A83C-628E58260EE2}"/>
            </a:ext>
          </a:extLst>
        </xdr:cNvPr>
        <xdr:cNvSpPr/>
      </xdr:nvSpPr>
      <xdr:spPr>
        <a:xfrm>
          <a:off x="123698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33" name="フローチャート: 判断 332">
          <a:extLst>
            <a:ext uri="{FF2B5EF4-FFF2-40B4-BE49-F238E27FC236}">
              <a16:creationId xmlns:a16="http://schemas.microsoft.com/office/drawing/2014/main" id="{152C9AAA-AB71-4ABC-915B-4F7FBD34E16C}"/>
            </a:ext>
          </a:extLst>
        </xdr:cNvPr>
        <xdr:cNvSpPr/>
      </xdr:nvSpPr>
      <xdr:spPr>
        <a:xfrm>
          <a:off x="11623675" y="65943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102144</xdr:rowOff>
    </xdr:from>
    <xdr:to>
      <xdr:col>67</xdr:col>
      <xdr:colOff>101600</xdr:colOff>
      <xdr:row>39</xdr:row>
      <xdr:rowOff>32294</xdr:rowOff>
    </xdr:to>
    <xdr:sp macro="" textlink="">
      <xdr:nvSpPr>
        <xdr:cNvPr id="334" name="フローチャート: 判断 333">
          <a:extLst>
            <a:ext uri="{FF2B5EF4-FFF2-40B4-BE49-F238E27FC236}">
              <a16:creationId xmlns:a16="http://schemas.microsoft.com/office/drawing/2014/main" id="{AAC842AB-9CCB-42F7-BB36-E9CF16C7A3AC}"/>
            </a:ext>
          </a:extLst>
        </xdr:cNvPr>
        <xdr:cNvSpPr/>
      </xdr:nvSpPr>
      <xdr:spPr>
        <a:xfrm>
          <a:off x="10848975"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C71F4C2-7062-4AE5-9CEC-DDD4A0B4852C}"/>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AE71DF37-CA88-4E66-A84D-2B805AA4AECC}"/>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FFD94106-3865-47B0-9655-FC2ED9B4DE86}"/>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FFAE49DA-0C26-468A-BA99-0819A46D568A}"/>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1BCE0D9E-9A21-4262-B668-0B5CB1F68F26}"/>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40" name="楕円 339">
          <a:extLst>
            <a:ext uri="{FF2B5EF4-FFF2-40B4-BE49-F238E27FC236}">
              <a16:creationId xmlns:a16="http://schemas.microsoft.com/office/drawing/2014/main" id="{C42A2CF2-82F6-4BA6-8E27-6A380D39994F}"/>
            </a:ext>
          </a:extLst>
        </xdr:cNvPr>
        <xdr:cNvSpPr/>
      </xdr:nvSpPr>
      <xdr:spPr>
        <a:xfrm>
          <a:off x="13839825" y="63935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72770</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C3472F16-1872-4A58-A13F-8368E98D2424}"/>
            </a:ext>
          </a:extLst>
        </xdr:cNvPr>
        <xdr:cNvSpPr txBox="1"/>
      </xdr:nvSpPr>
      <xdr:spPr>
        <a:xfrm>
          <a:off x="13928725"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5806</xdr:rowOff>
    </xdr:from>
    <xdr:to>
      <xdr:col>81</xdr:col>
      <xdr:colOff>101600</xdr:colOff>
      <xdr:row>37</xdr:row>
      <xdr:rowOff>107406</xdr:rowOff>
    </xdr:to>
    <xdr:sp macro="" textlink="">
      <xdr:nvSpPr>
        <xdr:cNvPr id="342" name="楕円 341">
          <a:extLst>
            <a:ext uri="{FF2B5EF4-FFF2-40B4-BE49-F238E27FC236}">
              <a16:creationId xmlns:a16="http://schemas.microsoft.com/office/drawing/2014/main" id="{80F7AF08-8EA0-4A16-BC3D-DB709A205B53}"/>
            </a:ext>
          </a:extLst>
        </xdr:cNvPr>
        <xdr:cNvSpPr/>
      </xdr:nvSpPr>
      <xdr:spPr>
        <a:xfrm>
          <a:off x="13115925"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56606</xdr:rowOff>
    </xdr:from>
    <xdr:to>
      <xdr:col>85</xdr:col>
      <xdr:colOff>127000</xdr:colOff>
      <xdr:row>37</xdr:row>
      <xdr:rowOff>100693</xdr:rowOff>
    </xdr:to>
    <xdr:cxnSp macro="">
      <xdr:nvCxnSpPr>
        <xdr:cNvPr id="343" name="直線コネクタ 342">
          <a:extLst>
            <a:ext uri="{FF2B5EF4-FFF2-40B4-BE49-F238E27FC236}">
              <a16:creationId xmlns:a16="http://schemas.microsoft.com/office/drawing/2014/main" id="{62413D5D-9F23-44C6-883A-707A086B7F11}"/>
            </a:ext>
          </a:extLst>
        </xdr:cNvPr>
        <xdr:cNvCxnSpPr/>
      </xdr:nvCxnSpPr>
      <xdr:spPr>
        <a:xfrm>
          <a:off x="13166725" y="6400256"/>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133169</xdr:rowOff>
    </xdr:from>
    <xdr:to>
      <xdr:col>76</xdr:col>
      <xdr:colOff>165100</xdr:colOff>
      <xdr:row>37</xdr:row>
      <xdr:rowOff>63319</xdr:rowOff>
    </xdr:to>
    <xdr:sp macro="" textlink="">
      <xdr:nvSpPr>
        <xdr:cNvPr id="344" name="楕円 343">
          <a:extLst>
            <a:ext uri="{FF2B5EF4-FFF2-40B4-BE49-F238E27FC236}">
              <a16:creationId xmlns:a16="http://schemas.microsoft.com/office/drawing/2014/main" id="{F254D726-C80E-490D-9A6E-F162C6F0F13E}"/>
            </a:ext>
          </a:extLst>
        </xdr:cNvPr>
        <xdr:cNvSpPr/>
      </xdr:nvSpPr>
      <xdr:spPr>
        <a:xfrm>
          <a:off x="123698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12519</xdr:rowOff>
    </xdr:from>
    <xdr:to>
      <xdr:col>81</xdr:col>
      <xdr:colOff>50800</xdr:colOff>
      <xdr:row>37</xdr:row>
      <xdr:rowOff>56606</xdr:rowOff>
    </xdr:to>
    <xdr:cxnSp macro="">
      <xdr:nvCxnSpPr>
        <xdr:cNvPr id="345" name="直線コネクタ 344">
          <a:extLst>
            <a:ext uri="{FF2B5EF4-FFF2-40B4-BE49-F238E27FC236}">
              <a16:creationId xmlns:a16="http://schemas.microsoft.com/office/drawing/2014/main" id="{C86DF592-E8AB-4BEC-8385-00744C92ACE6}"/>
            </a:ext>
          </a:extLst>
        </xdr:cNvPr>
        <xdr:cNvCxnSpPr/>
      </xdr:nvCxnSpPr>
      <xdr:spPr>
        <a:xfrm>
          <a:off x="12420600" y="6356169"/>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7524D77F-4FF4-46FB-93E9-D1DF139623B6}"/>
            </a:ext>
          </a:extLst>
        </xdr:cNvPr>
        <xdr:cNvSpPr txBox="1"/>
      </xdr:nvSpPr>
      <xdr:spPr>
        <a:xfrm>
          <a:off x="12980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7FA1CE07-4E6C-4679-B99B-7FB0BA9B51FD}"/>
            </a:ext>
          </a:extLst>
        </xdr:cNvPr>
        <xdr:cNvSpPr txBox="1"/>
      </xdr:nvSpPr>
      <xdr:spPr>
        <a:xfrm>
          <a:off x="12246619"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E161D65F-129A-4FED-A205-2CDF0B0DE75D}"/>
            </a:ext>
          </a:extLst>
        </xdr:cNvPr>
        <xdr:cNvSpPr txBox="1"/>
      </xdr:nvSpPr>
      <xdr:spPr>
        <a:xfrm>
          <a:off x="1150049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48821</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BBDFE782-D045-4694-A994-58B759EE857B}"/>
            </a:ext>
          </a:extLst>
        </xdr:cNvPr>
        <xdr:cNvSpPr txBox="1"/>
      </xdr:nvSpPr>
      <xdr:spPr>
        <a:xfrm>
          <a:off x="1072579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123933</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9D94DF02-C728-4FB4-B23F-E3879BC8724B}"/>
            </a:ext>
          </a:extLst>
        </xdr:cNvPr>
        <xdr:cNvSpPr txBox="1"/>
      </xdr:nvSpPr>
      <xdr:spPr>
        <a:xfrm>
          <a:off x="129800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79846</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A6E41800-8AD6-4EFD-BCF3-608EA866AC74}"/>
            </a:ext>
          </a:extLst>
        </xdr:cNvPr>
        <xdr:cNvSpPr txBox="1"/>
      </xdr:nvSpPr>
      <xdr:spPr>
        <a:xfrm>
          <a:off x="12246619"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6538F37D-260A-4FC8-8AE6-9C3C35672CF3}"/>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C7E40287-D941-40F5-AD47-20F548C4DCDB}"/>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EB857A83-6E85-472B-BBD9-4A7F0278ACA1}"/>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BCF2B3FE-6134-4687-8B9C-BA60E24D4EE7}"/>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FCEB439-E4D6-419B-88C5-AB125A576B0A}"/>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1A60F58C-255A-4303-9D0B-935892CF42E1}"/>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44EC861A-FF2C-4210-B4C0-D41BF282562F}"/>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7F8CC97-4BCD-4E30-A568-3C714BA3AE42}"/>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6C3BB51B-1764-4212-A9C6-49B4E956C2D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794FABE4-1746-4BF8-96BA-850D5B053998}"/>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642D03F4-E4FA-43AF-864A-52386F486FB3}"/>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E38172C7-B829-4FEC-A943-9A3FB6029182}"/>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F2762078-14FC-492A-A96F-1AFB82AAB20C}"/>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97ED9893-6CFE-4155-B204-7A8195F90AB3}"/>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423A7FE3-CEBB-4A24-B23A-5BF0A2F8D97F}"/>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8BC332D7-7874-4EF3-8E78-3E4ACF29949C}"/>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39109D1E-7C57-431F-8A81-52675856ADB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D915FA66-E7E9-4557-9CF2-D02924216964}"/>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7BC12796-66B4-4530-93CA-C9E2C7DBB8F1}"/>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2D987BBE-F973-4AA7-BA1A-C8E63B6C79A4}"/>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2C7474D5-4A24-4EDB-821F-E542E7F723B7}"/>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373" name="直線コネクタ 372">
          <a:extLst>
            <a:ext uri="{FF2B5EF4-FFF2-40B4-BE49-F238E27FC236}">
              <a16:creationId xmlns:a16="http://schemas.microsoft.com/office/drawing/2014/main" id="{AD1DC69D-F28B-4AA0-B8A0-AE409EDFDFA5}"/>
            </a:ext>
          </a:extLst>
        </xdr:cNvPr>
        <xdr:cNvCxnSpPr/>
      </xdr:nvCxnSpPr>
      <xdr:spPr>
        <a:xfrm flipV="1">
          <a:off x="188461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49B0DE49-C58C-41E2-A682-62139794233E}"/>
            </a:ext>
          </a:extLst>
        </xdr:cNvPr>
        <xdr:cNvSpPr txBox="1"/>
      </xdr:nvSpPr>
      <xdr:spPr>
        <a:xfrm>
          <a:off x="188849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375" name="直線コネクタ 374">
          <a:extLst>
            <a:ext uri="{FF2B5EF4-FFF2-40B4-BE49-F238E27FC236}">
              <a16:creationId xmlns:a16="http://schemas.microsoft.com/office/drawing/2014/main" id="{AF2C3060-CFB6-4E1A-BCC3-9EE40FCE43EE}"/>
            </a:ext>
          </a:extLst>
        </xdr:cNvPr>
        <xdr:cNvCxnSpPr/>
      </xdr:nvCxnSpPr>
      <xdr:spPr>
        <a:xfrm>
          <a:off x="18786475" y="71555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29A0A4FB-5B29-4A62-A327-5E9BD8C532B0}"/>
            </a:ext>
          </a:extLst>
        </xdr:cNvPr>
        <xdr:cNvSpPr txBox="1"/>
      </xdr:nvSpPr>
      <xdr:spPr>
        <a:xfrm>
          <a:off x="188849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377" name="直線コネクタ 376">
          <a:extLst>
            <a:ext uri="{FF2B5EF4-FFF2-40B4-BE49-F238E27FC236}">
              <a16:creationId xmlns:a16="http://schemas.microsoft.com/office/drawing/2014/main" id="{157DED52-9A7D-4DCC-8852-39DAFBCAA446}"/>
            </a:ext>
          </a:extLst>
        </xdr:cNvPr>
        <xdr:cNvCxnSpPr/>
      </xdr:nvCxnSpPr>
      <xdr:spPr>
        <a:xfrm>
          <a:off x="18786475" y="60204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378" name="【一般廃棄物処理施設】&#10;一人当たり有形固定資産（償却資産）額平均値テキスト">
          <a:extLst>
            <a:ext uri="{FF2B5EF4-FFF2-40B4-BE49-F238E27FC236}">
              <a16:creationId xmlns:a16="http://schemas.microsoft.com/office/drawing/2014/main" id="{D3345E63-00D6-4EAA-90D2-D8CC458498A2}"/>
            </a:ext>
          </a:extLst>
        </xdr:cNvPr>
        <xdr:cNvSpPr txBox="1"/>
      </xdr:nvSpPr>
      <xdr:spPr>
        <a:xfrm>
          <a:off x="188849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379" name="フローチャート: 判断 378">
          <a:extLst>
            <a:ext uri="{FF2B5EF4-FFF2-40B4-BE49-F238E27FC236}">
              <a16:creationId xmlns:a16="http://schemas.microsoft.com/office/drawing/2014/main" id="{268E8337-7ABB-4378-8597-0EB6EC851DDF}"/>
            </a:ext>
          </a:extLst>
        </xdr:cNvPr>
        <xdr:cNvSpPr/>
      </xdr:nvSpPr>
      <xdr:spPr>
        <a:xfrm>
          <a:off x="187960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380" name="フローチャート: 判断 379">
          <a:extLst>
            <a:ext uri="{FF2B5EF4-FFF2-40B4-BE49-F238E27FC236}">
              <a16:creationId xmlns:a16="http://schemas.microsoft.com/office/drawing/2014/main" id="{70D6D52C-83B6-4FCC-AE6D-D6613BA8F58A}"/>
            </a:ext>
          </a:extLst>
        </xdr:cNvPr>
        <xdr:cNvSpPr/>
      </xdr:nvSpPr>
      <xdr:spPr>
        <a:xfrm>
          <a:off x="18100675" y="67330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381" name="フローチャート: 判断 380">
          <a:extLst>
            <a:ext uri="{FF2B5EF4-FFF2-40B4-BE49-F238E27FC236}">
              <a16:creationId xmlns:a16="http://schemas.microsoft.com/office/drawing/2014/main" id="{E4535E1A-831B-48B4-ACBE-C9258436E736}"/>
            </a:ext>
          </a:extLst>
        </xdr:cNvPr>
        <xdr:cNvSpPr/>
      </xdr:nvSpPr>
      <xdr:spPr>
        <a:xfrm>
          <a:off x="17325975"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382" name="フローチャート: 判断 381">
          <a:extLst>
            <a:ext uri="{FF2B5EF4-FFF2-40B4-BE49-F238E27FC236}">
              <a16:creationId xmlns:a16="http://schemas.microsoft.com/office/drawing/2014/main" id="{BD4363F2-8482-4247-B396-5B1844DCDD33}"/>
            </a:ext>
          </a:extLst>
        </xdr:cNvPr>
        <xdr:cNvSpPr/>
      </xdr:nvSpPr>
      <xdr:spPr>
        <a:xfrm>
          <a:off x="1657985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383" name="フローチャート: 判断 382">
          <a:extLst>
            <a:ext uri="{FF2B5EF4-FFF2-40B4-BE49-F238E27FC236}">
              <a16:creationId xmlns:a16="http://schemas.microsoft.com/office/drawing/2014/main" id="{DC5E33A7-4AA6-40F6-9B8A-CFBB8D016134}"/>
            </a:ext>
          </a:extLst>
        </xdr:cNvPr>
        <xdr:cNvSpPr/>
      </xdr:nvSpPr>
      <xdr:spPr>
        <a:xfrm>
          <a:off x="15833725" y="67707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62646F3-386C-4F8D-8752-F4C4EE4696A9}"/>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0EA4992-7128-4EA4-BBE1-F792A6E204C7}"/>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2837356-E361-4095-A29A-92304BB069FA}"/>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54A74C0A-2312-43A0-BB76-75B699DD011F}"/>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0988827-E495-4F1D-BDEF-8E155839D48C}"/>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46980</xdr:rowOff>
    </xdr:from>
    <xdr:to>
      <xdr:col>116</xdr:col>
      <xdr:colOff>114300</xdr:colOff>
      <xdr:row>39</xdr:row>
      <xdr:rowOff>148580</xdr:rowOff>
    </xdr:to>
    <xdr:sp macro="" textlink="">
      <xdr:nvSpPr>
        <xdr:cNvPr id="389" name="楕円 388">
          <a:extLst>
            <a:ext uri="{FF2B5EF4-FFF2-40B4-BE49-F238E27FC236}">
              <a16:creationId xmlns:a16="http://schemas.microsoft.com/office/drawing/2014/main" id="{A9F160D7-1279-418F-B0D3-FAA05619E252}"/>
            </a:ext>
          </a:extLst>
        </xdr:cNvPr>
        <xdr:cNvSpPr/>
      </xdr:nvSpPr>
      <xdr:spPr>
        <a:xfrm>
          <a:off x="18796000" y="67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25407</xdr:rowOff>
    </xdr:from>
    <xdr:ext cx="534377" cy="259045"/>
    <xdr:sp macro="" textlink="">
      <xdr:nvSpPr>
        <xdr:cNvPr id="390" name="【一般廃棄物処理施設】&#10;一人当たり有形固定資産（償却資産）額該当値テキスト">
          <a:extLst>
            <a:ext uri="{FF2B5EF4-FFF2-40B4-BE49-F238E27FC236}">
              <a16:creationId xmlns:a16="http://schemas.microsoft.com/office/drawing/2014/main" id="{FE425475-B206-40C4-8983-AC8B47CF44A2}"/>
            </a:ext>
          </a:extLst>
        </xdr:cNvPr>
        <xdr:cNvSpPr txBox="1"/>
      </xdr:nvSpPr>
      <xdr:spPr>
        <a:xfrm>
          <a:off x="18884900" y="67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72194</xdr:rowOff>
    </xdr:from>
    <xdr:to>
      <xdr:col>112</xdr:col>
      <xdr:colOff>38100</xdr:colOff>
      <xdr:row>40</xdr:row>
      <xdr:rowOff>2344</xdr:rowOff>
    </xdr:to>
    <xdr:sp macro="" textlink="">
      <xdr:nvSpPr>
        <xdr:cNvPr id="391" name="楕円 390">
          <a:extLst>
            <a:ext uri="{FF2B5EF4-FFF2-40B4-BE49-F238E27FC236}">
              <a16:creationId xmlns:a16="http://schemas.microsoft.com/office/drawing/2014/main" id="{99732050-A861-486A-9462-ABF873D5A57F}"/>
            </a:ext>
          </a:extLst>
        </xdr:cNvPr>
        <xdr:cNvSpPr/>
      </xdr:nvSpPr>
      <xdr:spPr>
        <a:xfrm>
          <a:off x="18100675" y="67587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97780</xdr:rowOff>
    </xdr:from>
    <xdr:to>
      <xdr:col>116</xdr:col>
      <xdr:colOff>63500</xdr:colOff>
      <xdr:row>39</xdr:row>
      <xdr:rowOff>122994</xdr:rowOff>
    </xdr:to>
    <xdr:cxnSp macro="">
      <xdr:nvCxnSpPr>
        <xdr:cNvPr id="392" name="直線コネクタ 391">
          <a:extLst>
            <a:ext uri="{FF2B5EF4-FFF2-40B4-BE49-F238E27FC236}">
              <a16:creationId xmlns:a16="http://schemas.microsoft.com/office/drawing/2014/main" id="{8B0DA4C7-C0B4-465F-8A55-3DF2BFD87410}"/>
            </a:ext>
          </a:extLst>
        </xdr:cNvPr>
        <xdr:cNvCxnSpPr/>
      </xdr:nvCxnSpPr>
      <xdr:spPr>
        <a:xfrm flipV="1">
          <a:off x="18132425" y="6784330"/>
          <a:ext cx="714375"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57066</xdr:rowOff>
    </xdr:from>
    <xdr:to>
      <xdr:col>107</xdr:col>
      <xdr:colOff>101600</xdr:colOff>
      <xdr:row>39</xdr:row>
      <xdr:rowOff>158666</xdr:rowOff>
    </xdr:to>
    <xdr:sp macro="" textlink="">
      <xdr:nvSpPr>
        <xdr:cNvPr id="393" name="楕円 392">
          <a:extLst>
            <a:ext uri="{FF2B5EF4-FFF2-40B4-BE49-F238E27FC236}">
              <a16:creationId xmlns:a16="http://schemas.microsoft.com/office/drawing/2014/main" id="{9EAE6477-84B8-45B6-A2A7-48C77531EA0B}"/>
            </a:ext>
          </a:extLst>
        </xdr:cNvPr>
        <xdr:cNvSpPr/>
      </xdr:nvSpPr>
      <xdr:spPr>
        <a:xfrm>
          <a:off x="17325975" y="674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107866</xdr:rowOff>
    </xdr:from>
    <xdr:to>
      <xdr:col>111</xdr:col>
      <xdr:colOff>177800</xdr:colOff>
      <xdr:row>39</xdr:row>
      <xdr:rowOff>122994</xdr:rowOff>
    </xdr:to>
    <xdr:cxnSp macro="">
      <xdr:nvCxnSpPr>
        <xdr:cNvPr id="394" name="直線コネクタ 393">
          <a:extLst>
            <a:ext uri="{FF2B5EF4-FFF2-40B4-BE49-F238E27FC236}">
              <a16:creationId xmlns:a16="http://schemas.microsoft.com/office/drawing/2014/main" id="{16EECEFC-A459-456D-AD34-C73DF6EED93B}"/>
            </a:ext>
          </a:extLst>
        </xdr:cNvPr>
        <xdr:cNvCxnSpPr/>
      </xdr:nvCxnSpPr>
      <xdr:spPr>
        <a:xfrm>
          <a:off x="17376775" y="6794416"/>
          <a:ext cx="755650" cy="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164609</xdr:rowOff>
    </xdr:from>
    <xdr:ext cx="534377" cy="259045"/>
    <xdr:sp macro="" textlink="">
      <xdr:nvSpPr>
        <xdr:cNvPr id="395" name="n_1aveValue【一般廃棄物処理施設】&#10;一人当たり有形固定資産（償却資産）額">
          <a:extLst>
            <a:ext uri="{FF2B5EF4-FFF2-40B4-BE49-F238E27FC236}">
              <a16:creationId xmlns:a16="http://schemas.microsoft.com/office/drawing/2014/main" id="{A519692F-E386-4D9D-B46E-87F99A3AC5D9}"/>
            </a:ext>
          </a:extLst>
        </xdr:cNvPr>
        <xdr:cNvSpPr txBox="1"/>
      </xdr:nvSpPr>
      <xdr:spPr>
        <a:xfrm>
          <a:off x="17900161" y="65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396" name="n_2aveValue【一般廃棄物処理施設】&#10;一人当たり有形固定資産（償却資産）額">
          <a:extLst>
            <a:ext uri="{FF2B5EF4-FFF2-40B4-BE49-F238E27FC236}">
              <a16:creationId xmlns:a16="http://schemas.microsoft.com/office/drawing/2014/main" id="{B3029743-4706-4F22-B6EF-44005B57F504}"/>
            </a:ext>
          </a:extLst>
        </xdr:cNvPr>
        <xdr:cNvSpPr txBox="1"/>
      </xdr:nvSpPr>
      <xdr:spPr>
        <a:xfrm>
          <a:off x="17166736"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54994</xdr:rowOff>
    </xdr:from>
    <xdr:ext cx="534377" cy="259045"/>
    <xdr:sp macro="" textlink="">
      <xdr:nvSpPr>
        <xdr:cNvPr id="397" name="n_3aveValue【一般廃棄物処理施設】&#10;一人当たり有形固定資産（償却資産）額">
          <a:extLst>
            <a:ext uri="{FF2B5EF4-FFF2-40B4-BE49-F238E27FC236}">
              <a16:creationId xmlns:a16="http://schemas.microsoft.com/office/drawing/2014/main" id="{3247B06A-2C1C-4B68-ABBC-660E21721381}"/>
            </a:ext>
          </a:extLst>
        </xdr:cNvPr>
        <xdr:cNvSpPr txBox="1"/>
      </xdr:nvSpPr>
      <xdr:spPr>
        <a:xfrm>
          <a:off x="16392036"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30882</xdr:rowOff>
    </xdr:from>
    <xdr:ext cx="534377" cy="259045"/>
    <xdr:sp macro="" textlink="">
      <xdr:nvSpPr>
        <xdr:cNvPr id="398" name="n_4aveValue【一般廃棄物処理施設】&#10;一人当たり有形固定資産（償却資産）額">
          <a:extLst>
            <a:ext uri="{FF2B5EF4-FFF2-40B4-BE49-F238E27FC236}">
              <a16:creationId xmlns:a16="http://schemas.microsoft.com/office/drawing/2014/main" id="{628E99C3-0267-4054-8549-CF7572C0F478}"/>
            </a:ext>
          </a:extLst>
        </xdr:cNvPr>
        <xdr:cNvSpPr txBox="1"/>
      </xdr:nvSpPr>
      <xdr:spPr>
        <a:xfrm>
          <a:off x="156459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164921</xdr:rowOff>
    </xdr:from>
    <xdr:ext cx="534377" cy="259045"/>
    <xdr:sp macro="" textlink="">
      <xdr:nvSpPr>
        <xdr:cNvPr id="399" name="n_1mainValue【一般廃棄物処理施設】&#10;一人当たり有形固定資産（償却資産）額">
          <a:extLst>
            <a:ext uri="{FF2B5EF4-FFF2-40B4-BE49-F238E27FC236}">
              <a16:creationId xmlns:a16="http://schemas.microsoft.com/office/drawing/2014/main" id="{031FEA2E-CC37-4ACA-9CC3-E16D7D3BEF56}"/>
            </a:ext>
          </a:extLst>
        </xdr:cNvPr>
        <xdr:cNvSpPr txBox="1"/>
      </xdr:nvSpPr>
      <xdr:spPr>
        <a:xfrm>
          <a:off x="17900161" y="6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3743</xdr:rowOff>
    </xdr:from>
    <xdr:ext cx="534377" cy="259045"/>
    <xdr:sp macro="" textlink="">
      <xdr:nvSpPr>
        <xdr:cNvPr id="400" name="n_2mainValue【一般廃棄物処理施設】&#10;一人当たり有形固定資産（償却資産）額">
          <a:extLst>
            <a:ext uri="{FF2B5EF4-FFF2-40B4-BE49-F238E27FC236}">
              <a16:creationId xmlns:a16="http://schemas.microsoft.com/office/drawing/2014/main" id="{6DA0C120-89E4-4D4C-944D-0A311ED7F9BA}"/>
            </a:ext>
          </a:extLst>
        </xdr:cNvPr>
        <xdr:cNvSpPr txBox="1"/>
      </xdr:nvSpPr>
      <xdr:spPr>
        <a:xfrm>
          <a:off x="17166736" y="65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6D7367D4-5015-4799-A999-B66D732231B9}"/>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275D7CF8-13DF-4D10-B2D7-4CCBED26F036}"/>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ACFF9E0B-C49A-4C80-A15E-322CFE37706E}"/>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50AA8A1E-718F-4990-99BC-69FAAA87DA0C}"/>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9D7AD38E-16C0-4489-9FF9-A36317CB18C3}"/>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69E0B7D2-C889-4EB5-A8FA-900480DBB58F}"/>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1EF02FE1-CD7B-4AAD-858C-9CD84AD0F06B}"/>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C1430D01-EA49-4296-95E9-A1494FB583CA}"/>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D545E6B0-3F93-4270-B553-766C834DB3C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3F1B1D38-CC0F-493E-9315-D91AB3F2846A}"/>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0E0BA5E1-DCE0-407A-8CC8-33B172000A96}"/>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2" name="直線コネクタ 411">
          <a:extLst>
            <a:ext uri="{FF2B5EF4-FFF2-40B4-BE49-F238E27FC236}">
              <a16:creationId xmlns:a16="http://schemas.microsoft.com/office/drawing/2014/main" id="{3D0C46B7-8B45-479B-BC3B-0B85A41CFD37}"/>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3" name="テキスト ボックス 412">
          <a:extLst>
            <a:ext uri="{FF2B5EF4-FFF2-40B4-BE49-F238E27FC236}">
              <a16:creationId xmlns:a16="http://schemas.microsoft.com/office/drawing/2014/main" id="{41CFC1C3-9799-4A6D-ADC2-5A327886D000}"/>
            </a:ext>
          </a:extLst>
        </xdr:cNvPr>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4" name="直線コネクタ 413">
          <a:extLst>
            <a:ext uri="{FF2B5EF4-FFF2-40B4-BE49-F238E27FC236}">
              <a16:creationId xmlns:a16="http://schemas.microsoft.com/office/drawing/2014/main" id="{5A5746C4-5B2F-436F-BA83-1EBCBABC5B41}"/>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5" name="テキスト ボックス 414">
          <a:extLst>
            <a:ext uri="{FF2B5EF4-FFF2-40B4-BE49-F238E27FC236}">
              <a16:creationId xmlns:a16="http://schemas.microsoft.com/office/drawing/2014/main" id="{A177B1F7-05CE-4547-8BFF-C9FE4A3DF12E}"/>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6" name="直線コネクタ 415">
          <a:extLst>
            <a:ext uri="{FF2B5EF4-FFF2-40B4-BE49-F238E27FC236}">
              <a16:creationId xmlns:a16="http://schemas.microsoft.com/office/drawing/2014/main" id="{619294EF-5A7D-4F70-A57F-503390A9767A}"/>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7" name="テキスト ボックス 416">
          <a:extLst>
            <a:ext uri="{FF2B5EF4-FFF2-40B4-BE49-F238E27FC236}">
              <a16:creationId xmlns:a16="http://schemas.microsoft.com/office/drawing/2014/main" id="{B5E295F3-7BE8-491B-B527-148D674E7906}"/>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8" name="直線コネクタ 417">
          <a:extLst>
            <a:ext uri="{FF2B5EF4-FFF2-40B4-BE49-F238E27FC236}">
              <a16:creationId xmlns:a16="http://schemas.microsoft.com/office/drawing/2014/main" id="{763F6715-8BD8-4F06-97C8-83653223CFF5}"/>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9" name="テキスト ボックス 418">
          <a:extLst>
            <a:ext uri="{FF2B5EF4-FFF2-40B4-BE49-F238E27FC236}">
              <a16:creationId xmlns:a16="http://schemas.microsoft.com/office/drawing/2014/main" id="{667308DC-7007-4F03-85A1-FA565E93122E}"/>
            </a:ext>
          </a:extLst>
        </xdr:cNvPr>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4D17B613-C2D5-4A31-BDFD-9D8DCEC06FA3}"/>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1" name="テキスト ボックス 420">
          <a:extLst>
            <a:ext uri="{FF2B5EF4-FFF2-40B4-BE49-F238E27FC236}">
              <a16:creationId xmlns:a16="http://schemas.microsoft.com/office/drawing/2014/main" id="{6458C75B-44B8-4C99-B262-B3D7B3FFCD58}"/>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id="{5A6FD74E-4DC4-4936-A45F-97ED1CC30745}"/>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62</xdr:row>
      <xdr:rowOff>84582</xdr:rowOff>
    </xdr:to>
    <xdr:cxnSp macro="">
      <xdr:nvCxnSpPr>
        <xdr:cNvPr id="423" name="直線コネクタ 422">
          <a:extLst>
            <a:ext uri="{FF2B5EF4-FFF2-40B4-BE49-F238E27FC236}">
              <a16:creationId xmlns:a16="http://schemas.microsoft.com/office/drawing/2014/main" id="{ADB592C9-F5A2-4AC2-8CE1-4DA2324A4477}"/>
            </a:ext>
          </a:extLst>
        </xdr:cNvPr>
        <xdr:cNvCxnSpPr/>
      </xdr:nvCxnSpPr>
      <xdr:spPr>
        <a:xfrm flipV="1">
          <a:off x="13889989" y="9624060"/>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424" name="【保健センター・保健所】&#10;有形固定資産減価償却率最小値テキスト">
          <a:extLst>
            <a:ext uri="{FF2B5EF4-FFF2-40B4-BE49-F238E27FC236}">
              <a16:creationId xmlns:a16="http://schemas.microsoft.com/office/drawing/2014/main" id="{8A5F0A45-DFD1-4865-BA51-17C1D8654C9C}"/>
            </a:ext>
          </a:extLst>
        </xdr:cNvPr>
        <xdr:cNvSpPr txBox="1"/>
      </xdr:nvSpPr>
      <xdr:spPr>
        <a:xfrm>
          <a:off x="13928725"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425" name="直線コネクタ 424">
          <a:extLst>
            <a:ext uri="{FF2B5EF4-FFF2-40B4-BE49-F238E27FC236}">
              <a16:creationId xmlns:a16="http://schemas.microsoft.com/office/drawing/2014/main" id="{EF47908E-CCE0-498B-B273-4A842A662FEF}"/>
            </a:ext>
          </a:extLst>
        </xdr:cNvPr>
        <xdr:cNvCxnSpPr/>
      </xdr:nvCxnSpPr>
      <xdr:spPr>
        <a:xfrm>
          <a:off x="13801725" y="107144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26" name="【保健センター・保健所】&#10;有形固定資産減価償却率最大値テキスト">
          <a:extLst>
            <a:ext uri="{FF2B5EF4-FFF2-40B4-BE49-F238E27FC236}">
              <a16:creationId xmlns:a16="http://schemas.microsoft.com/office/drawing/2014/main" id="{7DB48A79-2346-422D-A67F-80CA92E2C999}"/>
            </a:ext>
          </a:extLst>
        </xdr:cNvPr>
        <xdr:cNvSpPr txBox="1"/>
      </xdr:nvSpPr>
      <xdr:spPr>
        <a:xfrm>
          <a:off x="13928725"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27" name="直線コネクタ 426">
          <a:extLst>
            <a:ext uri="{FF2B5EF4-FFF2-40B4-BE49-F238E27FC236}">
              <a16:creationId xmlns:a16="http://schemas.microsoft.com/office/drawing/2014/main" id="{4A88AFCE-9690-4F99-A784-5E8BAE3AEFB5}"/>
            </a:ext>
          </a:extLst>
        </xdr:cNvPr>
        <xdr:cNvCxnSpPr/>
      </xdr:nvCxnSpPr>
      <xdr:spPr>
        <a:xfrm>
          <a:off x="13801725" y="96240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121937</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id="{9505CA56-46CF-4E7F-8A32-C4C727785037}"/>
            </a:ext>
          </a:extLst>
        </xdr:cNvPr>
        <xdr:cNvSpPr txBox="1"/>
      </xdr:nvSpPr>
      <xdr:spPr>
        <a:xfrm>
          <a:off x="13928725" y="989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429" name="フローチャート: 判断 428">
          <a:extLst>
            <a:ext uri="{FF2B5EF4-FFF2-40B4-BE49-F238E27FC236}">
              <a16:creationId xmlns:a16="http://schemas.microsoft.com/office/drawing/2014/main" id="{AD7593D4-B4B6-4BD2-8E40-3F963C7FCE21}"/>
            </a:ext>
          </a:extLst>
        </xdr:cNvPr>
        <xdr:cNvSpPr/>
      </xdr:nvSpPr>
      <xdr:spPr>
        <a:xfrm>
          <a:off x="13839825" y="9916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68072</xdr:rowOff>
    </xdr:from>
    <xdr:to>
      <xdr:col>81</xdr:col>
      <xdr:colOff>101600</xdr:colOff>
      <xdr:row>57</xdr:row>
      <xdr:rowOff>169672</xdr:rowOff>
    </xdr:to>
    <xdr:sp macro="" textlink="">
      <xdr:nvSpPr>
        <xdr:cNvPr id="430" name="フローチャート: 判断 429">
          <a:extLst>
            <a:ext uri="{FF2B5EF4-FFF2-40B4-BE49-F238E27FC236}">
              <a16:creationId xmlns:a16="http://schemas.microsoft.com/office/drawing/2014/main" id="{EFF820AC-45EA-469D-98C2-70E071F8DAF3}"/>
            </a:ext>
          </a:extLst>
        </xdr:cNvPr>
        <xdr:cNvSpPr/>
      </xdr:nvSpPr>
      <xdr:spPr>
        <a:xfrm>
          <a:off x="13115925" y="984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40640</xdr:rowOff>
    </xdr:from>
    <xdr:to>
      <xdr:col>76</xdr:col>
      <xdr:colOff>165100</xdr:colOff>
      <xdr:row>57</xdr:row>
      <xdr:rowOff>142240</xdr:rowOff>
    </xdr:to>
    <xdr:sp macro="" textlink="">
      <xdr:nvSpPr>
        <xdr:cNvPr id="431" name="フローチャート: 判断 430">
          <a:extLst>
            <a:ext uri="{FF2B5EF4-FFF2-40B4-BE49-F238E27FC236}">
              <a16:creationId xmlns:a16="http://schemas.microsoft.com/office/drawing/2014/main" id="{61FA8C8D-614B-460E-8AC5-B2BBAE363AED}"/>
            </a:ext>
          </a:extLst>
        </xdr:cNvPr>
        <xdr:cNvSpPr/>
      </xdr:nvSpPr>
      <xdr:spPr>
        <a:xfrm>
          <a:off x="123698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432" name="フローチャート: 判断 431">
          <a:extLst>
            <a:ext uri="{FF2B5EF4-FFF2-40B4-BE49-F238E27FC236}">
              <a16:creationId xmlns:a16="http://schemas.microsoft.com/office/drawing/2014/main" id="{75D64656-EF49-4749-AA27-BAE16FA7A441}"/>
            </a:ext>
          </a:extLst>
        </xdr:cNvPr>
        <xdr:cNvSpPr/>
      </xdr:nvSpPr>
      <xdr:spPr>
        <a:xfrm>
          <a:off x="11623675" y="97744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22352</xdr:rowOff>
    </xdr:from>
    <xdr:to>
      <xdr:col>67</xdr:col>
      <xdr:colOff>101600</xdr:colOff>
      <xdr:row>57</xdr:row>
      <xdr:rowOff>123952</xdr:rowOff>
    </xdr:to>
    <xdr:sp macro="" textlink="">
      <xdr:nvSpPr>
        <xdr:cNvPr id="433" name="フローチャート: 判断 432">
          <a:extLst>
            <a:ext uri="{FF2B5EF4-FFF2-40B4-BE49-F238E27FC236}">
              <a16:creationId xmlns:a16="http://schemas.microsoft.com/office/drawing/2014/main" id="{DC1DBAD4-252A-412E-AAAF-B183F3797B4B}"/>
            </a:ext>
          </a:extLst>
        </xdr:cNvPr>
        <xdr:cNvSpPr/>
      </xdr:nvSpPr>
      <xdr:spPr>
        <a:xfrm>
          <a:off x="10848975"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D6B793A7-A74B-49CC-96A9-DA13B250CC01}"/>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B69712A4-EBC5-4F16-8B53-AFC162E40C1B}"/>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846E87CA-69EA-4D54-A65A-5DEF45DDA0F1}"/>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65A8E17A-23DA-42D3-B8CC-5F1EA827775A}"/>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D12DB4DA-F990-47EA-9522-DB60ABEB0701}"/>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86360</xdr:rowOff>
    </xdr:from>
    <xdr:to>
      <xdr:col>85</xdr:col>
      <xdr:colOff>177800</xdr:colOff>
      <xdr:row>57</xdr:row>
      <xdr:rowOff>16510</xdr:rowOff>
    </xdr:to>
    <xdr:sp macro="" textlink="">
      <xdr:nvSpPr>
        <xdr:cNvPr id="439" name="楕円 438">
          <a:extLst>
            <a:ext uri="{FF2B5EF4-FFF2-40B4-BE49-F238E27FC236}">
              <a16:creationId xmlns:a16="http://schemas.microsoft.com/office/drawing/2014/main" id="{642BD284-87D5-4339-AA4B-C19B65F92008}"/>
            </a:ext>
          </a:extLst>
        </xdr:cNvPr>
        <xdr:cNvSpPr/>
      </xdr:nvSpPr>
      <xdr:spPr>
        <a:xfrm>
          <a:off x="13839825" y="9687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1287</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id="{EE34B9C9-A93C-41F0-B2FE-76AC04FE04A9}"/>
            </a:ext>
          </a:extLst>
        </xdr:cNvPr>
        <xdr:cNvSpPr txBox="1"/>
      </xdr:nvSpPr>
      <xdr:spPr>
        <a:xfrm>
          <a:off x="13928725" y="960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441" name="楕円 440">
          <a:extLst>
            <a:ext uri="{FF2B5EF4-FFF2-40B4-BE49-F238E27FC236}">
              <a16:creationId xmlns:a16="http://schemas.microsoft.com/office/drawing/2014/main" id="{BDE24E56-EDC8-488C-9553-791FCFF0F5AB}"/>
            </a:ext>
          </a:extLst>
        </xdr:cNvPr>
        <xdr:cNvSpPr/>
      </xdr:nvSpPr>
      <xdr:spPr>
        <a:xfrm>
          <a:off x="13115925"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137160</xdr:rowOff>
    </xdr:to>
    <xdr:cxnSp macro="">
      <xdr:nvCxnSpPr>
        <xdr:cNvPr id="442" name="直線コネクタ 441">
          <a:extLst>
            <a:ext uri="{FF2B5EF4-FFF2-40B4-BE49-F238E27FC236}">
              <a16:creationId xmlns:a16="http://schemas.microsoft.com/office/drawing/2014/main" id="{FE49895B-2FF3-4F85-A066-D0E0095BAA86}"/>
            </a:ext>
          </a:extLst>
        </xdr:cNvPr>
        <xdr:cNvCxnSpPr/>
      </xdr:nvCxnSpPr>
      <xdr:spPr>
        <a:xfrm>
          <a:off x="13166725" y="9692640"/>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166370</xdr:rowOff>
    </xdr:from>
    <xdr:to>
      <xdr:col>76</xdr:col>
      <xdr:colOff>165100</xdr:colOff>
      <xdr:row>56</xdr:row>
      <xdr:rowOff>96520</xdr:rowOff>
    </xdr:to>
    <xdr:sp macro="" textlink="">
      <xdr:nvSpPr>
        <xdr:cNvPr id="443" name="楕円 442">
          <a:extLst>
            <a:ext uri="{FF2B5EF4-FFF2-40B4-BE49-F238E27FC236}">
              <a16:creationId xmlns:a16="http://schemas.microsoft.com/office/drawing/2014/main" id="{1B35863D-C9B6-4D70-A3D6-E41E8FD09324}"/>
            </a:ext>
          </a:extLst>
        </xdr:cNvPr>
        <xdr:cNvSpPr/>
      </xdr:nvSpPr>
      <xdr:spPr>
        <a:xfrm>
          <a:off x="123698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91440</xdr:rowOff>
    </xdr:to>
    <xdr:cxnSp macro="">
      <xdr:nvCxnSpPr>
        <xdr:cNvPr id="444" name="直線コネクタ 443">
          <a:extLst>
            <a:ext uri="{FF2B5EF4-FFF2-40B4-BE49-F238E27FC236}">
              <a16:creationId xmlns:a16="http://schemas.microsoft.com/office/drawing/2014/main" id="{63F8E8C5-6D9D-4ADE-8906-EF17A535AB7D}"/>
            </a:ext>
          </a:extLst>
        </xdr:cNvPr>
        <xdr:cNvCxnSpPr/>
      </xdr:nvCxnSpPr>
      <xdr:spPr>
        <a:xfrm>
          <a:off x="12420600" y="9646920"/>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120650</xdr:rowOff>
    </xdr:from>
    <xdr:to>
      <xdr:col>72</xdr:col>
      <xdr:colOff>38100</xdr:colOff>
      <xdr:row>56</xdr:row>
      <xdr:rowOff>50800</xdr:rowOff>
    </xdr:to>
    <xdr:sp macro="" textlink="">
      <xdr:nvSpPr>
        <xdr:cNvPr id="445" name="楕円 444">
          <a:extLst>
            <a:ext uri="{FF2B5EF4-FFF2-40B4-BE49-F238E27FC236}">
              <a16:creationId xmlns:a16="http://schemas.microsoft.com/office/drawing/2014/main" id="{CA4B4073-AC5A-4889-A0AD-E2F74F3DEBF0}"/>
            </a:ext>
          </a:extLst>
        </xdr:cNvPr>
        <xdr:cNvSpPr/>
      </xdr:nvSpPr>
      <xdr:spPr>
        <a:xfrm>
          <a:off x="11623675" y="9550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0</xdr:rowOff>
    </xdr:from>
    <xdr:to>
      <xdr:col>76</xdr:col>
      <xdr:colOff>114300</xdr:colOff>
      <xdr:row>56</xdr:row>
      <xdr:rowOff>45720</xdr:rowOff>
    </xdr:to>
    <xdr:cxnSp macro="">
      <xdr:nvCxnSpPr>
        <xdr:cNvPr id="446" name="直線コネクタ 445">
          <a:extLst>
            <a:ext uri="{FF2B5EF4-FFF2-40B4-BE49-F238E27FC236}">
              <a16:creationId xmlns:a16="http://schemas.microsoft.com/office/drawing/2014/main" id="{9FD6EE11-8BC8-417E-858A-C6C8AEB9D739}"/>
            </a:ext>
          </a:extLst>
        </xdr:cNvPr>
        <xdr:cNvCxnSpPr/>
      </xdr:nvCxnSpPr>
      <xdr:spPr>
        <a:xfrm>
          <a:off x="11655425" y="9601200"/>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74930</xdr:rowOff>
    </xdr:from>
    <xdr:to>
      <xdr:col>67</xdr:col>
      <xdr:colOff>101600</xdr:colOff>
      <xdr:row>56</xdr:row>
      <xdr:rowOff>5080</xdr:rowOff>
    </xdr:to>
    <xdr:sp macro="" textlink="">
      <xdr:nvSpPr>
        <xdr:cNvPr id="447" name="楕円 446">
          <a:extLst>
            <a:ext uri="{FF2B5EF4-FFF2-40B4-BE49-F238E27FC236}">
              <a16:creationId xmlns:a16="http://schemas.microsoft.com/office/drawing/2014/main" id="{9F86DB9F-EC44-432C-90DE-EA9280D1129D}"/>
            </a:ext>
          </a:extLst>
        </xdr:cNvPr>
        <xdr:cNvSpPr/>
      </xdr:nvSpPr>
      <xdr:spPr>
        <a:xfrm>
          <a:off x="10848975"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125730</xdr:rowOff>
    </xdr:from>
    <xdr:to>
      <xdr:col>71</xdr:col>
      <xdr:colOff>177800</xdr:colOff>
      <xdr:row>56</xdr:row>
      <xdr:rowOff>0</xdr:rowOff>
    </xdr:to>
    <xdr:cxnSp macro="">
      <xdr:nvCxnSpPr>
        <xdr:cNvPr id="448" name="直線コネクタ 447">
          <a:extLst>
            <a:ext uri="{FF2B5EF4-FFF2-40B4-BE49-F238E27FC236}">
              <a16:creationId xmlns:a16="http://schemas.microsoft.com/office/drawing/2014/main" id="{7F0015F9-3D3F-4E17-93E4-74242F593C06}"/>
            </a:ext>
          </a:extLst>
        </xdr:cNvPr>
        <xdr:cNvCxnSpPr/>
      </xdr:nvCxnSpPr>
      <xdr:spPr>
        <a:xfrm>
          <a:off x="10899775" y="955548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160799</xdr:rowOff>
    </xdr:from>
    <xdr:ext cx="405111" cy="259045"/>
    <xdr:sp macro="" textlink="">
      <xdr:nvSpPr>
        <xdr:cNvPr id="449" name="n_1aveValue【保健センター・保健所】&#10;有形固定資産減価償却率">
          <a:extLst>
            <a:ext uri="{FF2B5EF4-FFF2-40B4-BE49-F238E27FC236}">
              <a16:creationId xmlns:a16="http://schemas.microsoft.com/office/drawing/2014/main" id="{162F4D7A-9EAD-4AD5-8BC1-1E430CA93C69}"/>
            </a:ext>
          </a:extLst>
        </xdr:cNvPr>
        <xdr:cNvSpPr txBox="1"/>
      </xdr:nvSpPr>
      <xdr:spPr>
        <a:xfrm>
          <a:off x="12980044" y="99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133367</xdr:rowOff>
    </xdr:from>
    <xdr:ext cx="405111" cy="259045"/>
    <xdr:sp macro="" textlink="">
      <xdr:nvSpPr>
        <xdr:cNvPr id="450" name="n_2aveValue【保健センター・保健所】&#10;有形固定資産減価償却率">
          <a:extLst>
            <a:ext uri="{FF2B5EF4-FFF2-40B4-BE49-F238E27FC236}">
              <a16:creationId xmlns:a16="http://schemas.microsoft.com/office/drawing/2014/main" id="{9565C141-F827-4F25-8C26-92A2E15B8AC4}"/>
            </a:ext>
          </a:extLst>
        </xdr:cNvPr>
        <xdr:cNvSpPr txBox="1"/>
      </xdr:nvSpPr>
      <xdr:spPr>
        <a:xfrm>
          <a:off x="12246619" y="990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451" name="n_3aveValue【保健センター・保健所】&#10;有形固定資産減価償却率">
          <a:extLst>
            <a:ext uri="{FF2B5EF4-FFF2-40B4-BE49-F238E27FC236}">
              <a16:creationId xmlns:a16="http://schemas.microsoft.com/office/drawing/2014/main" id="{2CB266DD-4335-427B-962B-39B8ADFA27E3}"/>
            </a:ext>
          </a:extLst>
        </xdr:cNvPr>
        <xdr:cNvSpPr txBox="1"/>
      </xdr:nvSpPr>
      <xdr:spPr>
        <a:xfrm>
          <a:off x="1150049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115079</xdr:rowOff>
    </xdr:from>
    <xdr:ext cx="405111" cy="259045"/>
    <xdr:sp macro="" textlink="">
      <xdr:nvSpPr>
        <xdr:cNvPr id="452" name="n_4aveValue【保健センター・保健所】&#10;有形固定資産減価償却率">
          <a:extLst>
            <a:ext uri="{FF2B5EF4-FFF2-40B4-BE49-F238E27FC236}">
              <a16:creationId xmlns:a16="http://schemas.microsoft.com/office/drawing/2014/main" id="{3DEC454F-7027-49E4-8EC2-1C8B37F8B35A}"/>
            </a:ext>
          </a:extLst>
        </xdr:cNvPr>
        <xdr:cNvSpPr txBox="1"/>
      </xdr:nvSpPr>
      <xdr:spPr>
        <a:xfrm>
          <a:off x="1072579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453" name="n_1mainValue【保健センター・保健所】&#10;有形固定資産減価償却率">
          <a:extLst>
            <a:ext uri="{FF2B5EF4-FFF2-40B4-BE49-F238E27FC236}">
              <a16:creationId xmlns:a16="http://schemas.microsoft.com/office/drawing/2014/main" id="{DB7BD8BA-2D5D-4DFF-8363-2FA760A68B22}"/>
            </a:ext>
          </a:extLst>
        </xdr:cNvPr>
        <xdr:cNvSpPr txBox="1"/>
      </xdr:nvSpPr>
      <xdr:spPr>
        <a:xfrm>
          <a:off x="12980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113047</xdr:rowOff>
    </xdr:from>
    <xdr:ext cx="405111" cy="259045"/>
    <xdr:sp macro="" textlink="">
      <xdr:nvSpPr>
        <xdr:cNvPr id="454" name="n_2mainValue【保健センター・保健所】&#10;有形固定資産減価償却率">
          <a:extLst>
            <a:ext uri="{FF2B5EF4-FFF2-40B4-BE49-F238E27FC236}">
              <a16:creationId xmlns:a16="http://schemas.microsoft.com/office/drawing/2014/main" id="{C47D17AA-358D-46D5-8EE3-DCEA9D3F92FE}"/>
            </a:ext>
          </a:extLst>
        </xdr:cNvPr>
        <xdr:cNvSpPr txBox="1"/>
      </xdr:nvSpPr>
      <xdr:spPr>
        <a:xfrm>
          <a:off x="12246619"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67327</xdr:rowOff>
    </xdr:from>
    <xdr:ext cx="405111" cy="259045"/>
    <xdr:sp macro="" textlink="">
      <xdr:nvSpPr>
        <xdr:cNvPr id="455" name="n_3mainValue【保健センター・保健所】&#10;有形固定資産減価償却率">
          <a:extLst>
            <a:ext uri="{FF2B5EF4-FFF2-40B4-BE49-F238E27FC236}">
              <a16:creationId xmlns:a16="http://schemas.microsoft.com/office/drawing/2014/main" id="{609FF02B-02CF-4D75-9933-338463701035}"/>
            </a:ext>
          </a:extLst>
        </xdr:cNvPr>
        <xdr:cNvSpPr txBox="1"/>
      </xdr:nvSpPr>
      <xdr:spPr>
        <a:xfrm>
          <a:off x="1150049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21607</xdr:rowOff>
    </xdr:from>
    <xdr:ext cx="405111" cy="259045"/>
    <xdr:sp macro="" textlink="">
      <xdr:nvSpPr>
        <xdr:cNvPr id="456" name="n_4mainValue【保健センター・保健所】&#10;有形固定資産減価償却率">
          <a:extLst>
            <a:ext uri="{FF2B5EF4-FFF2-40B4-BE49-F238E27FC236}">
              <a16:creationId xmlns:a16="http://schemas.microsoft.com/office/drawing/2014/main" id="{4A3C84DC-6402-4DA6-889C-84000F028BA8}"/>
            </a:ext>
          </a:extLst>
        </xdr:cNvPr>
        <xdr:cNvSpPr txBox="1"/>
      </xdr:nvSpPr>
      <xdr:spPr>
        <a:xfrm>
          <a:off x="1072579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a:extLst>
            <a:ext uri="{FF2B5EF4-FFF2-40B4-BE49-F238E27FC236}">
              <a16:creationId xmlns:a16="http://schemas.microsoft.com/office/drawing/2014/main" id="{C8D11870-A1C3-4014-83C8-836ECE5FFCDF}"/>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a:extLst>
            <a:ext uri="{FF2B5EF4-FFF2-40B4-BE49-F238E27FC236}">
              <a16:creationId xmlns:a16="http://schemas.microsoft.com/office/drawing/2014/main" id="{B75459AB-78EA-49A2-B4B5-1426EB9BE3D6}"/>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a:extLst>
            <a:ext uri="{FF2B5EF4-FFF2-40B4-BE49-F238E27FC236}">
              <a16:creationId xmlns:a16="http://schemas.microsoft.com/office/drawing/2014/main" id="{A94B96BA-A299-466E-ABF2-004DCF37305D}"/>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a:extLst>
            <a:ext uri="{FF2B5EF4-FFF2-40B4-BE49-F238E27FC236}">
              <a16:creationId xmlns:a16="http://schemas.microsoft.com/office/drawing/2014/main" id="{6FD4EA64-0F4F-430C-A033-EFD9C929512C}"/>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a:extLst>
            <a:ext uri="{FF2B5EF4-FFF2-40B4-BE49-F238E27FC236}">
              <a16:creationId xmlns:a16="http://schemas.microsoft.com/office/drawing/2014/main" id="{6FFC6110-8F8E-4CE9-82B1-94CB31C65055}"/>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a:extLst>
            <a:ext uri="{FF2B5EF4-FFF2-40B4-BE49-F238E27FC236}">
              <a16:creationId xmlns:a16="http://schemas.microsoft.com/office/drawing/2014/main" id="{58B52F24-B2FA-4830-BA70-C07493C49019}"/>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a:extLst>
            <a:ext uri="{FF2B5EF4-FFF2-40B4-BE49-F238E27FC236}">
              <a16:creationId xmlns:a16="http://schemas.microsoft.com/office/drawing/2014/main" id="{266257E2-7D4F-49F1-8890-C965E5DC6D7E}"/>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a:extLst>
            <a:ext uri="{FF2B5EF4-FFF2-40B4-BE49-F238E27FC236}">
              <a16:creationId xmlns:a16="http://schemas.microsoft.com/office/drawing/2014/main" id="{638D1632-C39C-4E4B-8112-FADF27EDC78A}"/>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a:extLst>
            <a:ext uri="{FF2B5EF4-FFF2-40B4-BE49-F238E27FC236}">
              <a16:creationId xmlns:a16="http://schemas.microsoft.com/office/drawing/2014/main" id="{54FB248D-7A89-48A3-AEEB-03A37341F61A}"/>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a:extLst>
            <a:ext uri="{FF2B5EF4-FFF2-40B4-BE49-F238E27FC236}">
              <a16:creationId xmlns:a16="http://schemas.microsoft.com/office/drawing/2014/main" id="{99DB48FD-8D60-41F4-86FE-E6CC3AEBF8C4}"/>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7" name="直線コネクタ 466">
          <a:extLst>
            <a:ext uri="{FF2B5EF4-FFF2-40B4-BE49-F238E27FC236}">
              <a16:creationId xmlns:a16="http://schemas.microsoft.com/office/drawing/2014/main" id="{83363B0A-8CF2-451C-BFDD-C6A0F1D05DE3}"/>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8" name="テキスト ボックス 467">
          <a:extLst>
            <a:ext uri="{FF2B5EF4-FFF2-40B4-BE49-F238E27FC236}">
              <a16:creationId xmlns:a16="http://schemas.microsoft.com/office/drawing/2014/main" id="{23EF2CD4-28A3-4B85-B5D5-BFE04AD3EC08}"/>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9" name="直線コネクタ 468">
          <a:extLst>
            <a:ext uri="{FF2B5EF4-FFF2-40B4-BE49-F238E27FC236}">
              <a16:creationId xmlns:a16="http://schemas.microsoft.com/office/drawing/2014/main" id="{461E9886-579A-4FBD-BDC9-1212CE2699EF}"/>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0" name="テキスト ボックス 469">
          <a:extLst>
            <a:ext uri="{FF2B5EF4-FFF2-40B4-BE49-F238E27FC236}">
              <a16:creationId xmlns:a16="http://schemas.microsoft.com/office/drawing/2014/main" id="{582FEE58-5878-45CF-8429-154DE471620D}"/>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a:extLst>
            <a:ext uri="{FF2B5EF4-FFF2-40B4-BE49-F238E27FC236}">
              <a16:creationId xmlns:a16="http://schemas.microsoft.com/office/drawing/2014/main" id="{0D382E08-A25B-42B3-BDF2-F932AA482392}"/>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a:extLst>
            <a:ext uri="{FF2B5EF4-FFF2-40B4-BE49-F238E27FC236}">
              <a16:creationId xmlns:a16="http://schemas.microsoft.com/office/drawing/2014/main" id="{DB2EC189-0649-4836-A87D-420BFB78A2BF}"/>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3" name="直線コネクタ 472">
          <a:extLst>
            <a:ext uri="{FF2B5EF4-FFF2-40B4-BE49-F238E27FC236}">
              <a16:creationId xmlns:a16="http://schemas.microsoft.com/office/drawing/2014/main" id="{067DAAD7-1FCE-4F08-B412-83DB6838B616}"/>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4" name="テキスト ボックス 473">
          <a:extLst>
            <a:ext uri="{FF2B5EF4-FFF2-40B4-BE49-F238E27FC236}">
              <a16:creationId xmlns:a16="http://schemas.microsoft.com/office/drawing/2014/main" id="{364EB1D0-FD77-4FFC-9658-3B7AA55EC573}"/>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5" name="直線コネクタ 474">
          <a:extLst>
            <a:ext uri="{FF2B5EF4-FFF2-40B4-BE49-F238E27FC236}">
              <a16:creationId xmlns:a16="http://schemas.microsoft.com/office/drawing/2014/main" id="{A291A59C-84F2-441D-AE2E-9D3696B546AF}"/>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6" name="テキスト ボックス 475">
          <a:extLst>
            <a:ext uri="{FF2B5EF4-FFF2-40B4-BE49-F238E27FC236}">
              <a16:creationId xmlns:a16="http://schemas.microsoft.com/office/drawing/2014/main" id="{755631A8-C0F3-49E2-9B9B-824358660D6F}"/>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E4CDC44A-765D-4F32-B995-F2A2E09B3B75}"/>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A4A3935E-28EB-4FED-86A0-663E8709CE3C}"/>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a:extLst>
            <a:ext uri="{FF2B5EF4-FFF2-40B4-BE49-F238E27FC236}">
              <a16:creationId xmlns:a16="http://schemas.microsoft.com/office/drawing/2014/main" id="{47755AA0-A0CC-4BCA-BF89-69308B08B7C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480" name="直線コネクタ 479">
          <a:extLst>
            <a:ext uri="{FF2B5EF4-FFF2-40B4-BE49-F238E27FC236}">
              <a16:creationId xmlns:a16="http://schemas.microsoft.com/office/drawing/2014/main" id="{DDFA26E5-7EB6-4340-9F75-D195103731BA}"/>
            </a:ext>
          </a:extLst>
        </xdr:cNvPr>
        <xdr:cNvCxnSpPr/>
      </xdr:nvCxnSpPr>
      <xdr:spPr>
        <a:xfrm flipV="1">
          <a:off x="18846164" y="955929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81" name="【保健センター・保健所】&#10;一人当たり面積最小値テキスト">
          <a:extLst>
            <a:ext uri="{FF2B5EF4-FFF2-40B4-BE49-F238E27FC236}">
              <a16:creationId xmlns:a16="http://schemas.microsoft.com/office/drawing/2014/main" id="{154387F1-3DF1-43D6-9413-930FC393C50E}"/>
            </a:ext>
          </a:extLst>
        </xdr:cNvPr>
        <xdr:cNvSpPr txBox="1"/>
      </xdr:nvSpPr>
      <xdr:spPr>
        <a:xfrm>
          <a:off x="188849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82" name="直線コネクタ 481">
          <a:extLst>
            <a:ext uri="{FF2B5EF4-FFF2-40B4-BE49-F238E27FC236}">
              <a16:creationId xmlns:a16="http://schemas.microsoft.com/office/drawing/2014/main" id="{9FF53513-00FE-4AB4-B2A1-5B631E8D42CD}"/>
            </a:ext>
          </a:extLst>
        </xdr:cNvPr>
        <xdr:cNvCxnSpPr/>
      </xdr:nvCxnSpPr>
      <xdr:spPr>
        <a:xfrm>
          <a:off x="18786475" y="109499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483" name="【保健センター・保健所】&#10;一人当たり面積最大値テキスト">
          <a:extLst>
            <a:ext uri="{FF2B5EF4-FFF2-40B4-BE49-F238E27FC236}">
              <a16:creationId xmlns:a16="http://schemas.microsoft.com/office/drawing/2014/main" id="{B72323D0-B3F6-4EFB-8DD7-4C09106E7D34}"/>
            </a:ext>
          </a:extLst>
        </xdr:cNvPr>
        <xdr:cNvSpPr txBox="1"/>
      </xdr:nvSpPr>
      <xdr:spPr>
        <a:xfrm>
          <a:off x="18884900" y="93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484" name="直線コネクタ 483">
          <a:extLst>
            <a:ext uri="{FF2B5EF4-FFF2-40B4-BE49-F238E27FC236}">
              <a16:creationId xmlns:a16="http://schemas.microsoft.com/office/drawing/2014/main" id="{A261829C-2368-4FB2-A663-8C535F9FF6ED}"/>
            </a:ext>
          </a:extLst>
        </xdr:cNvPr>
        <xdr:cNvCxnSpPr/>
      </xdr:nvCxnSpPr>
      <xdr:spPr>
        <a:xfrm>
          <a:off x="18786475" y="95592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485" name="【保健センター・保健所】&#10;一人当たり面積平均値テキスト">
          <a:extLst>
            <a:ext uri="{FF2B5EF4-FFF2-40B4-BE49-F238E27FC236}">
              <a16:creationId xmlns:a16="http://schemas.microsoft.com/office/drawing/2014/main" id="{DF6F73B7-BD18-4C5D-9F6A-81E9C4425C75}"/>
            </a:ext>
          </a:extLst>
        </xdr:cNvPr>
        <xdr:cNvSpPr txBox="1"/>
      </xdr:nvSpPr>
      <xdr:spPr>
        <a:xfrm>
          <a:off x="18884900" y="1041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486" name="フローチャート: 判断 485">
          <a:extLst>
            <a:ext uri="{FF2B5EF4-FFF2-40B4-BE49-F238E27FC236}">
              <a16:creationId xmlns:a16="http://schemas.microsoft.com/office/drawing/2014/main" id="{BB0E7A19-154F-48A4-B87B-6DD071E70949}"/>
            </a:ext>
          </a:extLst>
        </xdr:cNvPr>
        <xdr:cNvSpPr/>
      </xdr:nvSpPr>
      <xdr:spPr>
        <a:xfrm>
          <a:off x="187960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487" name="フローチャート: 判断 486">
          <a:extLst>
            <a:ext uri="{FF2B5EF4-FFF2-40B4-BE49-F238E27FC236}">
              <a16:creationId xmlns:a16="http://schemas.microsoft.com/office/drawing/2014/main" id="{BB6C59CD-76B0-4709-BF1A-9474A18C251E}"/>
            </a:ext>
          </a:extLst>
        </xdr:cNvPr>
        <xdr:cNvSpPr/>
      </xdr:nvSpPr>
      <xdr:spPr>
        <a:xfrm>
          <a:off x="18100675" y="1060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90170</xdr:rowOff>
    </xdr:from>
    <xdr:to>
      <xdr:col>107</xdr:col>
      <xdr:colOff>101600</xdr:colOff>
      <xdr:row>63</xdr:row>
      <xdr:rowOff>20320</xdr:rowOff>
    </xdr:to>
    <xdr:sp macro="" textlink="">
      <xdr:nvSpPr>
        <xdr:cNvPr id="488" name="フローチャート: 判断 487">
          <a:extLst>
            <a:ext uri="{FF2B5EF4-FFF2-40B4-BE49-F238E27FC236}">
              <a16:creationId xmlns:a16="http://schemas.microsoft.com/office/drawing/2014/main" id="{9AED7380-00B8-45FB-92E6-268D9E645633}"/>
            </a:ext>
          </a:extLst>
        </xdr:cNvPr>
        <xdr:cNvSpPr/>
      </xdr:nvSpPr>
      <xdr:spPr>
        <a:xfrm>
          <a:off x="17325975"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489" name="フローチャート: 判断 488">
          <a:extLst>
            <a:ext uri="{FF2B5EF4-FFF2-40B4-BE49-F238E27FC236}">
              <a16:creationId xmlns:a16="http://schemas.microsoft.com/office/drawing/2014/main" id="{7115AF41-2C19-4064-B104-2C00579456DA}"/>
            </a:ext>
          </a:extLst>
        </xdr:cNvPr>
        <xdr:cNvSpPr/>
      </xdr:nvSpPr>
      <xdr:spPr>
        <a:xfrm>
          <a:off x="1657985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490" name="フローチャート: 判断 489">
          <a:extLst>
            <a:ext uri="{FF2B5EF4-FFF2-40B4-BE49-F238E27FC236}">
              <a16:creationId xmlns:a16="http://schemas.microsoft.com/office/drawing/2014/main" id="{9111A708-A576-4317-B1AE-7DCF6EFFCF44}"/>
            </a:ext>
          </a:extLst>
        </xdr:cNvPr>
        <xdr:cNvSpPr/>
      </xdr:nvSpPr>
      <xdr:spPr>
        <a:xfrm>
          <a:off x="15833725" y="10735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3FEFBBFE-909A-4666-AFAD-268706FDB89C}"/>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9F71AF50-BFC5-40DA-8CF6-26D3452928B5}"/>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28F50B3A-E838-4253-BA7B-93A0C077B14B}"/>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6E665F1E-8A7D-44EF-BA27-58435F82F3AE}"/>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DEFE79A7-F48C-4FED-BAAB-6B587F333378}"/>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496" name="楕円 495">
          <a:extLst>
            <a:ext uri="{FF2B5EF4-FFF2-40B4-BE49-F238E27FC236}">
              <a16:creationId xmlns:a16="http://schemas.microsoft.com/office/drawing/2014/main" id="{B7E55F6A-CDD2-4872-A6F9-D2137D519ACB}"/>
            </a:ext>
          </a:extLst>
        </xdr:cNvPr>
        <xdr:cNvSpPr/>
      </xdr:nvSpPr>
      <xdr:spPr>
        <a:xfrm>
          <a:off x="187960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134637</xdr:rowOff>
    </xdr:from>
    <xdr:ext cx="469744" cy="259045"/>
    <xdr:sp macro="" textlink="">
      <xdr:nvSpPr>
        <xdr:cNvPr id="497" name="【保健センター・保健所】&#10;一人当たり面積該当値テキスト">
          <a:extLst>
            <a:ext uri="{FF2B5EF4-FFF2-40B4-BE49-F238E27FC236}">
              <a16:creationId xmlns:a16="http://schemas.microsoft.com/office/drawing/2014/main" id="{17238E80-27BB-4FE4-A2C1-89564B93B099}"/>
            </a:ext>
          </a:extLst>
        </xdr:cNvPr>
        <xdr:cNvSpPr txBox="1"/>
      </xdr:nvSpPr>
      <xdr:spPr>
        <a:xfrm>
          <a:off x="188849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498" name="楕円 497">
          <a:extLst>
            <a:ext uri="{FF2B5EF4-FFF2-40B4-BE49-F238E27FC236}">
              <a16:creationId xmlns:a16="http://schemas.microsoft.com/office/drawing/2014/main" id="{8AFC7104-4A6B-43E0-A91F-92CC679B2B8E}"/>
            </a:ext>
          </a:extLst>
        </xdr:cNvPr>
        <xdr:cNvSpPr/>
      </xdr:nvSpPr>
      <xdr:spPr>
        <a:xfrm>
          <a:off x="18100675" y="108534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102870</xdr:rowOff>
    </xdr:to>
    <xdr:cxnSp macro="">
      <xdr:nvCxnSpPr>
        <xdr:cNvPr id="499" name="直線コネクタ 498">
          <a:extLst>
            <a:ext uri="{FF2B5EF4-FFF2-40B4-BE49-F238E27FC236}">
              <a16:creationId xmlns:a16="http://schemas.microsoft.com/office/drawing/2014/main" id="{BA6D2268-B012-4FAF-B8B7-C1BE8E0A7C05}"/>
            </a:ext>
          </a:extLst>
        </xdr:cNvPr>
        <xdr:cNvCxnSpPr/>
      </xdr:nvCxnSpPr>
      <xdr:spPr>
        <a:xfrm flipV="1">
          <a:off x="18132425" y="1090041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500" name="楕円 499">
          <a:extLst>
            <a:ext uri="{FF2B5EF4-FFF2-40B4-BE49-F238E27FC236}">
              <a16:creationId xmlns:a16="http://schemas.microsoft.com/office/drawing/2014/main" id="{D54CDE27-B4A7-48B6-9044-2FEE12E9C0FF}"/>
            </a:ext>
          </a:extLst>
        </xdr:cNvPr>
        <xdr:cNvSpPr/>
      </xdr:nvSpPr>
      <xdr:spPr>
        <a:xfrm>
          <a:off x="17325975"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106680</xdr:rowOff>
    </xdr:to>
    <xdr:cxnSp macro="">
      <xdr:nvCxnSpPr>
        <xdr:cNvPr id="501" name="直線コネクタ 500">
          <a:extLst>
            <a:ext uri="{FF2B5EF4-FFF2-40B4-BE49-F238E27FC236}">
              <a16:creationId xmlns:a16="http://schemas.microsoft.com/office/drawing/2014/main" id="{E87E7397-2FDF-47EE-AD7B-CC7B82751A57}"/>
            </a:ext>
          </a:extLst>
        </xdr:cNvPr>
        <xdr:cNvCxnSpPr/>
      </xdr:nvCxnSpPr>
      <xdr:spPr>
        <a:xfrm flipV="1">
          <a:off x="17376775" y="1090422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55880</xdr:rowOff>
    </xdr:from>
    <xdr:to>
      <xdr:col>102</xdr:col>
      <xdr:colOff>165100</xdr:colOff>
      <xdr:row>63</xdr:row>
      <xdr:rowOff>157480</xdr:rowOff>
    </xdr:to>
    <xdr:sp macro="" textlink="">
      <xdr:nvSpPr>
        <xdr:cNvPr id="502" name="楕円 501">
          <a:extLst>
            <a:ext uri="{FF2B5EF4-FFF2-40B4-BE49-F238E27FC236}">
              <a16:creationId xmlns:a16="http://schemas.microsoft.com/office/drawing/2014/main" id="{50EC33F9-29B9-4790-AD87-DA65DCCA73DD}"/>
            </a:ext>
          </a:extLst>
        </xdr:cNvPr>
        <xdr:cNvSpPr/>
      </xdr:nvSpPr>
      <xdr:spPr>
        <a:xfrm>
          <a:off x="1657985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106680</xdr:rowOff>
    </xdr:to>
    <xdr:cxnSp macro="">
      <xdr:nvCxnSpPr>
        <xdr:cNvPr id="503" name="直線コネクタ 502">
          <a:extLst>
            <a:ext uri="{FF2B5EF4-FFF2-40B4-BE49-F238E27FC236}">
              <a16:creationId xmlns:a16="http://schemas.microsoft.com/office/drawing/2014/main" id="{9BA3DDD3-66B1-4FE0-8EEC-BE0BE1310BE0}"/>
            </a:ext>
          </a:extLst>
        </xdr:cNvPr>
        <xdr:cNvCxnSpPr/>
      </xdr:nvCxnSpPr>
      <xdr:spPr>
        <a:xfrm>
          <a:off x="16630650" y="1090803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59690</xdr:rowOff>
    </xdr:from>
    <xdr:to>
      <xdr:col>98</xdr:col>
      <xdr:colOff>38100</xdr:colOff>
      <xdr:row>63</xdr:row>
      <xdr:rowOff>161290</xdr:rowOff>
    </xdr:to>
    <xdr:sp macro="" textlink="">
      <xdr:nvSpPr>
        <xdr:cNvPr id="504" name="楕円 503">
          <a:extLst>
            <a:ext uri="{FF2B5EF4-FFF2-40B4-BE49-F238E27FC236}">
              <a16:creationId xmlns:a16="http://schemas.microsoft.com/office/drawing/2014/main" id="{91B226C0-7896-438E-87DD-9F930334FB6B}"/>
            </a:ext>
          </a:extLst>
        </xdr:cNvPr>
        <xdr:cNvSpPr/>
      </xdr:nvSpPr>
      <xdr:spPr>
        <a:xfrm>
          <a:off x="15833725" y="108610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106680</xdr:rowOff>
    </xdr:from>
    <xdr:to>
      <xdr:col>102</xdr:col>
      <xdr:colOff>114300</xdr:colOff>
      <xdr:row>63</xdr:row>
      <xdr:rowOff>110490</xdr:rowOff>
    </xdr:to>
    <xdr:cxnSp macro="">
      <xdr:nvCxnSpPr>
        <xdr:cNvPr id="505" name="直線コネクタ 504">
          <a:extLst>
            <a:ext uri="{FF2B5EF4-FFF2-40B4-BE49-F238E27FC236}">
              <a16:creationId xmlns:a16="http://schemas.microsoft.com/office/drawing/2014/main" id="{88C102A2-78C5-4107-B974-5B618248E0BD}"/>
            </a:ext>
          </a:extLst>
        </xdr:cNvPr>
        <xdr:cNvCxnSpPr/>
      </xdr:nvCxnSpPr>
      <xdr:spPr>
        <a:xfrm flipV="1">
          <a:off x="15865475" y="1090803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06" name="n_1aveValue【保健センター・保健所】&#10;一人当たり面積">
          <a:extLst>
            <a:ext uri="{FF2B5EF4-FFF2-40B4-BE49-F238E27FC236}">
              <a16:creationId xmlns:a16="http://schemas.microsoft.com/office/drawing/2014/main" id="{C4ABC62A-D3DB-4507-BF21-D2DF4FD4EE62}"/>
            </a:ext>
          </a:extLst>
        </xdr:cNvPr>
        <xdr:cNvSpPr txBox="1"/>
      </xdr:nvSpPr>
      <xdr:spPr>
        <a:xfrm>
          <a:off x="1793247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36847</xdr:rowOff>
    </xdr:from>
    <xdr:ext cx="469744" cy="259045"/>
    <xdr:sp macro="" textlink="">
      <xdr:nvSpPr>
        <xdr:cNvPr id="507" name="n_2aveValue【保健センター・保健所】&#10;一人当たり面積">
          <a:extLst>
            <a:ext uri="{FF2B5EF4-FFF2-40B4-BE49-F238E27FC236}">
              <a16:creationId xmlns:a16="http://schemas.microsoft.com/office/drawing/2014/main" id="{23C72BDD-CCE7-46D9-8E45-A0C5F6496E6E}"/>
            </a:ext>
          </a:extLst>
        </xdr:cNvPr>
        <xdr:cNvSpPr txBox="1"/>
      </xdr:nvSpPr>
      <xdr:spPr>
        <a:xfrm>
          <a:off x="1717047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508" name="n_3aveValue【保健センター・保健所】&#10;一人当たり面積">
          <a:extLst>
            <a:ext uri="{FF2B5EF4-FFF2-40B4-BE49-F238E27FC236}">
              <a16:creationId xmlns:a16="http://schemas.microsoft.com/office/drawing/2014/main" id="{D9186BB3-398E-41AF-B5B7-ED47D544064F}"/>
            </a:ext>
          </a:extLst>
        </xdr:cNvPr>
        <xdr:cNvSpPr txBox="1"/>
      </xdr:nvSpPr>
      <xdr:spPr>
        <a:xfrm>
          <a:off x="16424352"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509" name="n_4aveValue【保健センター・保健所】&#10;一人当たり面積">
          <a:extLst>
            <a:ext uri="{FF2B5EF4-FFF2-40B4-BE49-F238E27FC236}">
              <a16:creationId xmlns:a16="http://schemas.microsoft.com/office/drawing/2014/main" id="{E4B0FB9C-6F2D-4990-96E4-5B769241148C}"/>
            </a:ext>
          </a:extLst>
        </xdr:cNvPr>
        <xdr:cNvSpPr txBox="1"/>
      </xdr:nvSpPr>
      <xdr:spPr>
        <a:xfrm>
          <a:off x="156782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10" name="n_1mainValue【保健センター・保健所】&#10;一人当たり面積">
          <a:extLst>
            <a:ext uri="{FF2B5EF4-FFF2-40B4-BE49-F238E27FC236}">
              <a16:creationId xmlns:a16="http://schemas.microsoft.com/office/drawing/2014/main" id="{7EE61CD5-B3B1-4778-85CD-08EE46C50468}"/>
            </a:ext>
          </a:extLst>
        </xdr:cNvPr>
        <xdr:cNvSpPr txBox="1"/>
      </xdr:nvSpPr>
      <xdr:spPr>
        <a:xfrm>
          <a:off x="1793247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511" name="n_2mainValue【保健センター・保健所】&#10;一人当たり面積">
          <a:extLst>
            <a:ext uri="{FF2B5EF4-FFF2-40B4-BE49-F238E27FC236}">
              <a16:creationId xmlns:a16="http://schemas.microsoft.com/office/drawing/2014/main" id="{249EA10C-B054-4A6F-B358-10BFFE22EE90}"/>
            </a:ext>
          </a:extLst>
        </xdr:cNvPr>
        <xdr:cNvSpPr txBox="1"/>
      </xdr:nvSpPr>
      <xdr:spPr>
        <a:xfrm>
          <a:off x="1717047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148607</xdr:rowOff>
    </xdr:from>
    <xdr:ext cx="469744" cy="259045"/>
    <xdr:sp macro="" textlink="">
      <xdr:nvSpPr>
        <xdr:cNvPr id="512" name="n_3mainValue【保健センター・保健所】&#10;一人当たり面積">
          <a:extLst>
            <a:ext uri="{FF2B5EF4-FFF2-40B4-BE49-F238E27FC236}">
              <a16:creationId xmlns:a16="http://schemas.microsoft.com/office/drawing/2014/main" id="{6FB87C83-2B99-4C30-85A1-E796FBDC2F74}"/>
            </a:ext>
          </a:extLst>
        </xdr:cNvPr>
        <xdr:cNvSpPr txBox="1"/>
      </xdr:nvSpPr>
      <xdr:spPr>
        <a:xfrm>
          <a:off x="16424352"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152417</xdr:rowOff>
    </xdr:from>
    <xdr:ext cx="469744" cy="259045"/>
    <xdr:sp macro="" textlink="">
      <xdr:nvSpPr>
        <xdr:cNvPr id="513" name="n_4mainValue【保健センター・保健所】&#10;一人当たり面積">
          <a:extLst>
            <a:ext uri="{FF2B5EF4-FFF2-40B4-BE49-F238E27FC236}">
              <a16:creationId xmlns:a16="http://schemas.microsoft.com/office/drawing/2014/main" id="{8256D9AD-4F71-47D7-8FE6-512760FF71C5}"/>
            </a:ext>
          </a:extLst>
        </xdr:cNvPr>
        <xdr:cNvSpPr txBox="1"/>
      </xdr:nvSpPr>
      <xdr:spPr>
        <a:xfrm>
          <a:off x="156782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14913FB2-B04D-43B6-A2D2-CD38CAC6F40A}"/>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74B97680-5530-4215-8A5B-FA6D37CBE909}"/>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0C5B04B5-18C3-4541-A76A-0F99EC2F47C6}"/>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D8E76DF7-8F6F-4D80-B55E-D71C71D279F2}"/>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7E81A566-2B37-4BE8-963F-E8706F306B48}"/>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4EB32B81-296B-429A-B693-1974C8093C04}"/>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0C8DCD82-44E0-4E56-B73E-F314B111E691}"/>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EF97E631-1266-4922-ABDD-F2A9B12EDE63}"/>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3EB69CC8-CD80-45B8-A783-F66EA83C5768}"/>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C8C1F124-C3CD-43F2-ABE9-AFA9D24CEB3F}"/>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a:extLst>
            <a:ext uri="{FF2B5EF4-FFF2-40B4-BE49-F238E27FC236}">
              <a16:creationId xmlns:a16="http://schemas.microsoft.com/office/drawing/2014/main" id="{7DE133C8-2428-4E81-B33F-372763E96642}"/>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a:extLst>
            <a:ext uri="{FF2B5EF4-FFF2-40B4-BE49-F238E27FC236}">
              <a16:creationId xmlns:a16="http://schemas.microsoft.com/office/drawing/2014/main" id="{22FA2AA3-5F3D-405B-9A39-5EC2CD21BD8D}"/>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6" name="テキスト ボックス 525">
          <a:extLst>
            <a:ext uri="{FF2B5EF4-FFF2-40B4-BE49-F238E27FC236}">
              <a16:creationId xmlns:a16="http://schemas.microsoft.com/office/drawing/2014/main" id="{D0E9FF8A-D165-44C6-B184-AD7DAA6B407C}"/>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a:extLst>
            <a:ext uri="{FF2B5EF4-FFF2-40B4-BE49-F238E27FC236}">
              <a16:creationId xmlns:a16="http://schemas.microsoft.com/office/drawing/2014/main" id="{70B7FC58-D68E-4411-BB8F-D73C97A5542D}"/>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a:extLst>
            <a:ext uri="{FF2B5EF4-FFF2-40B4-BE49-F238E27FC236}">
              <a16:creationId xmlns:a16="http://schemas.microsoft.com/office/drawing/2014/main" id="{B995EE59-7562-44F3-82A0-A6E032B5C572}"/>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a:extLst>
            <a:ext uri="{FF2B5EF4-FFF2-40B4-BE49-F238E27FC236}">
              <a16:creationId xmlns:a16="http://schemas.microsoft.com/office/drawing/2014/main" id="{4628419F-A9BD-4656-9571-5E867223131B}"/>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a:extLst>
            <a:ext uri="{FF2B5EF4-FFF2-40B4-BE49-F238E27FC236}">
              <a16:creationId xmlns:a16="http://schemas.microsoft.com/office/drawing/2014/main" id="{66304E46-3F8C-4CFE-87E5-5F346A0A15AC}"/>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a:extLst>
            <a:ext uri="{FF2B5EF4-FFF2-40B4-BE49-F238E27FC236}">
              <a16:creationId xmlns:a16="http://schemas.microsoft.com/office/drawing/2014/main" id="{AF63E01D-6091-404F-A0EF-13CA8D50F5B7}"/>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a:extLst>
            <a:ext uri="{FF2B5EF4-FFF2-40B4-BE49-F238E27FC236}">
              <a16:creationId xmlns:a16="http://schemas.microsoft.com/office/drawing/2014/main" id="{772E5EF3-7853-40E6-823C-0942504DECD6}"/>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a:extLst>
            <a:ext uri="{FF2B5EF4-FFF2-40B4-BE49-F238E27FC236}">
              <a16:creationId xmlns:a16="http://schemas.microsoft.com/office/drawing/2014/main" id="{780BAD68-77A6-435D-B781-6F4B04E3E055}"/>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4" name="テキスト ボックス 533">
          <a:extLst>
            <a:ext uri="{FF2B5EF4-FFF2-40B4-BE49-F238E27FC236}">
              <a16:creationId xmlns:a16="http://schemas.microsoft.com/office/drawing/2014/main" id="{F79E3613-308C-4DA3-8D2B-5053FBAEE34E}"/>
            </a:ext>
          </a:extLst>
        </xdr:cNvPr>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4974DB99-243E-41AE-9EBB-8C7B9FE9AB3B}"/>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36" name="テキスト ボックス 535">
          <a:extLst>
            <a:ext uri="{FF2B5EF4-FFF2-40B4-BE49-F238E27FC236}">
              <a16:creationId xmlns:a16="http://schemas.microsoft.com/office/drawing/2014/main" id="{8C7D2E11-3820-43B2-82B7-D9B88436DABC}"/>
            </a:ext>
          </a:extLst>
        </xdr:cNvPr>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a:extLst>
            <a:ext uri="{FF2B5EF4-FFF2-40B4-BE49-F238E27FC236}">
              <a16:creationId xmlns:a16="http://schemas.microsoft.com/office/drawing/2014/main" id="{7A4F6E17-DA3D-4890-BCD6-9D4FBB91BCF4}"/>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538" name="直線コネクタ 537">
          <a:extLst>
            <a:ext uri="{FF2B5EF4-FFF2-40B4-BE49-F238E27FC236}">
              <a16:creationId xmlns:a16="http://schemas.microsoft.com/office/drawing/2014/main" id="{28FB4890-F7A8-440A-8EB1-A248C7269CE8}"/>
            </a:ext>
          </a:extLst>
        </xdr:cNvPr>
        <xdr:cNvCxnSpPr/>
      </xdr:nvCxnSpPr>
      <xdr:spPr>
        <a:xfrm flipV="1">
          <a:off x="13889989"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39" name="【消防施設】&#10;有形固定資産減価償却率最小値テキスト">
          <a:extLst>
            <a:ext uri="{FF2B5EF4-FFF2-40B4-BE49-F238E27FC236}">
              <a16:creationId xmlns:a16="http://schemas.microsoft.com/office/drawing/2014/main" id="{50AE0249-F320-47B9-88C8-1EDA93BD6730}"/>
            </a:ext>
          </a:extLst>
        </xdr:cNvPr>
        <xdr:cNvSpPr txBox="1"/>
      </xdr:nvSpPr>
      <xdr:spPr>
        <a:xfrm>
          <a:off x="13928725"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40" name="直線コネクタ 539">
          <a:extLst>
            <a:ext uri="{FF2B5EF4-FFF2-40B4-BE49-F238E27FC236}">
              <a16:creationId xmlns:a16="http://schemas.microsoft.com/office/drawing/2014/main" id="{AE216F8F-E563-4D24-AAC6-E612591252DA}"/>
            </a:ext>
          </a:extLst>
        </xdr:cNvPr>
        <xdr:cNvCxnSpPr/>
      </xdr:nvCxnSpPr>
      <xdr:spPr>
        <a:xfrm>
          <a:off x="13801725" y="147142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541" name="【消防施設】&#10;有形固定資産減価償却率最大値テキスト">
          <a:extLst>
            <a:ext uri="{FF2B5EF4-FFF2-40B4-BE49-F238E27FC236}">
              <a16:creationId xmlns:a16="http://schemas.microsoft.com/office/drawing/2014/main" id="{361F080C-8F49-4095-B4BB-CF07E2852EE6}"/>
            </a:ext>
          </a:extLst>
        </xdr:cNvPr>
        <xdr:cNvSpPr txBox="1"/>
      </xdr:nvSpPr>
      <xdr:spPr>
        <a:xfrm>
          <a:off x="13928725"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542" name="直線コネクタ 541">
          <a:extLst>
            <a:ext uri="{FF2B5EF4-FFF2-40B4-BE49-F238E27FC236}">
              <a16:creationId xmlns:a16="http://schemas.microsoft.com/office/drawing/2014/main" id="{40940E1A-336A-4C32-9168-503F92B1B0A7}"/>
            </a:ext>
          </a:extLst>
        </xdr:cNvPr>
        <xdr:cNvCxnSpPr/>
      </xdr:nvCxnSpPr>
      <xdr:spPr>
        <a:xfrm>
          <a:off x="13801725" y="13291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43" name="【消防施設】&#10;有形固定資産減価償却率平均値テキスト">
          <a:extLst>
            <a:ext uri="{FF2B5EF4-FFF2-40B4-BE49-F238E27FC236}">
              <a16:creationId xmlns:a16="http://schemas.microsoft.com/office/drawing/2014/main" id="{E2EEF3C1-EB6E-49A1-874C-AECEFBABC82C}"/>
            </a:ext>
          </a:extLst>
        </xdr:cNvPr>
        <xdr:cNvSpPr txBox="1"/>
      </xdr:nvSpPr>
      <xdr:spPr>
        <a:xfrm>
          <a:off x="13928725"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4" name="フローチャート: 判断 543">
          <a:extLst>
            <a:ext uri="{FF2B5EF4-FFF2-40B4-BE49-F238E27FC236}">
              <a16:creationId xmlns:a16="http://schemas.microsoft.com/office/drawing/2014/main" id="{D1008B76-5E50-4054-AAAD-0DCD19C17FC3}"/>
            </a:ext>
          </a:extLst>
        </xdr:cNvPr>
        <xdr:cNvSpPr/>
      </xdr:nvSpPr>
      <xdr:spPr>
        <a:xfrm>
          <a:off x="13839825" y="14147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545" name="フローチャート: 判断 544">
          <a:extLst>
            <a:ext uri="{FF2B5EF4-FFF2-40B4-BE49-F238E27FC236}">
              <a16:creationId xmlns:a16="http://schemas.microsoft.com/office/drawing/2014/main" id="{BD74B7C7-DADD-4C15-B812-DB005BE2B925}"/>
            </a:ext>
          </a:extLst>
        </xdr:cNvPr>
        <xdr:cNvSpPr/>
      </xdr:nvSpPr>
      <xdr:spPr>
        <a:xfrm>
          <a:off x="13115925"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546" name="フローチャート: 判断 545">
          <a:extLst>
            <a:ext uri="{FF2B5EF4-FFF2-40B4-BE49-F238E27FC236}">
              <a16:creationId xmlns:a16="http://schemas.microsoft.com/office/drawing/2014/main" id="{D2A20217-FE03-4070-8662-B676E2052B3E}"/>
            </a:ext>
          </a:extLst>
        </xdr:cNvPr>
        <xdr:cNvSpPr/>
      </xdr:nvSpPr>
      <xdr:spPr>
        <a:xfrm>
          <a:off x="123698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547" name="フローチャート: 判断 546">
          <a:extLst>
            <a:ext uri="{FF2B5EF4-FFF2-40B4-BE49-F238E27FC236}">
              <a16:creationId xmlns:a16="http://schemas.microsoft.com/office/drawing/2014/main" id="{4A594370-2932-48D0-8E56-27652EB60DC5}"/>
            </a:ext>
          </a:extLst>
        </xdr:cNvPr>
        <xdr:cNvSpPr/>
      </xdr:nvSpPr>
      <xdr:spPr>
        <a:xfrm>
          <a:off x="11623675" y="138404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548" name="フローチャート: 判断 547">
          <a:extLst>
            <a:ext uri="{FF2B5EF4-FFF2-40B4-BE49-F238E27FC236}">
              <a16:creationId xmlns:a16="http://schemas.microsoft.com/office/drawing/2014/main" id="{F974C031-C328-4876-967F-093065BF19CF}"/>
            </a:ext>
          </a:extLst>
        </xdr:cNvPr>
        <xdr:cNvSpPr/>
      </xdr:nvSpPr>
      <xdr:spPr>
        <a:xfrm>
          <a:off x="10848975"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41174793-79EE-4934-B4CC-790378C7940B}"/>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E100DEEE-4BD7-472C-93A2-E29429972E16}"/>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AD3A87B-5300-46E0-A82A-A4341C83C6E1}"/>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309F57F5-21C1-40EF-B265-73446B767E48}"/>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B8F326C9-F4C6-42ED-B8A1-6C2AF7A9D00D}"/>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149225</xdr:rowOff>
    </xdr:from>
    <xdr:to>
      <xdr:col>85</xdr:col>
      <xdr:colOff>177800</xdr:colOff>
      <xdr:row>79</xdr:row>
      <xdr:rowOff>79375</xdr:rowOff>
    </xdr:to>
    <xdr:sp macro="" textlink="">
      <xdr:nvSpPr>
        <xdr:cNvPr id="554" name="楕円 553">
          <a:extLst>
            <a:ext uri="{FF2B5EF4-FFF2-40B4-BE49-F238E27FC236}">
              <a16:creationId xmlns:a16="http://schemas.microsoft.com/office/drawing/2014/main" id="{97B3503A-B69D-4692-B55C-A622BAFB3227}"/>
            </a:ext>
          </a:extLst>
        </xdr:cNvPr>
        <xdr:cNvSpPr/>
      </xdr:nvSpPr>
      <xdr:spPr>
        <a:xfrm>
          <a:off x="13839825" y="13522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652</xdr:rowOff>
    </xdr:from>
    <xdr:ext cx="405111" cy="259045"/>
    <xdr:sp macro="" textlink="">
      <xdr:nvSpPr>
        <xdr:cNvPr id="555" name="【消防施設】&#10;有形固定資産減価償却率該当値テキスト">
          <a:extLst>
            <a:ext uri="{FF2B5EF4-FFF2-40B4-BE49-F238E27FC236}">
              <a16:creationId xmlns:a16="http://schemas.microsoft.com/office/drawing/2014/main" id="{6018F78F-DDF0-400B-B9D1-961DE153FBAA}"/>
            </a:ext>
          </a:extLst>
        </xdr:cNvPr>
        <xdr:cNvSpPr txBox="1"/>
      </xdr:nvSpPr>
      <xdr:spPr>
        <a:xfrm>
          <a:off x="13928725"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116839</xdr:rowOff>
    </xdr:from>
    <xdr:to>
      <xdr:col>81</xdr:col>
      <xdr:colOff>101600</xdr:colOff>
      <xdr:row>79</xdr:row>
      <xdr:rowOff>46989</xdr:rowOff>
    </xdr:to>
    <xdr:sp macro="" textlink="">
      <xdr:nvSpPr>
        <xdr:cNvPr id="556" name="楕円 555">
          <a:extLst>
            <a:ext uri="{FF2B5EF4-FFF2-40B4-BE49-F238E27FC236}">
              <a16:creationId xmlns:a16="http://schemas.microsoft.com/office/drawing/2014/main" id="{F75184F4-2523-435C-9CDF-6092C209F5EC}"/>
            </a:ext>
          </a:extLst>
        </xdr:cNvPr>
        <xdr:cNvSpPr/>
      </xdr:nvSpPr>
      <xdr:spPr>
        <a:xfrm>
          <a:off x="13115925"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167639</xdr:rowOff>
    </xdr:from>
    <xdr:to>
      <xdr:col>85</xdr:col>
      <xdr:colOff>127000</xdr:colOff>
      <xdr:row>79</xdr:row>
      <xdr:rowOff>28575</xdr:rowOff>
    </xdr:to>
    <xdr:cxnSp macro="">
      <xdr:nvCxnSpPr>
        <xdr:cNvPr id="557" name="直線コネクタ 556">
          <a:extLst>
            <a:ext uri="{FF2B5EF4-FFF2-40B4-BE49-F238E27FC236}">
              <a16:creationId xmlns:a16="http://schemas.microsoft.com/office/drawing/2014/main" id="{15C6135C-5326-479D-B113-99B4C4D71E83}"/>
            </a:ext>
          </a:extLst>
        </xdr:cNvPr>
        <xdr:cNvCxnSpPr/>
      </xdr:nvCxnSpPr>
      <xdr:spPr>
        <a:xfrm>
          <a:off x="13166725" y="13540739"/>
          <a:ext cx="7239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59689</xdr:rowOff>
    </xdr:from>
    <xdr:to>
      <xdr:col>76</xdr:col>
      <xdr:colOff>165100</xdr:colOff>
      <xdr:row>78</xdr:row>
      <xdr:rowOff>161289</xdr:rowOff>
    </xdr:to>
    <xdr:sp macro="" textlink="">
      <xdr:nvSpPr>
        <xdr:cNvPr id="558" name="楕円 557">
          <a:extLst>
            <a:ext uri="{FF2B5EF4-FFF2-40B4-BE49-F238E27FC236}">
              <a16:creationId xmlns:a16="http://schemas.microsoft.com/office/drawing/2014/main" id="{714BB18B-BB61-49A1-9483-28DC033A7B7B}"/>
            </a:ext>
          </a:extLst>
        </xdr:cNvPr>
        <xdr:cNvSpPr/>
      </xdr:nvSpPr>
      <xdr:spPr>
        <a:xfrm>
          <a:off x="123698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110489</xdr:rowOff>
    </xdr:from>
    <xdr:to>
      <xdr:col>81</xdr:col>
      <xdr:colOff>50800</xdr:colOff>
      <xdr:row>78</xdr:row>
      <xdr:rowOff>167639</xdr:rowOff>
    </xdr:to>
    <xdr:cxnSp macro="">
      <xdr:nvCxnSpPr>
        <xdr:cNvPr id="559" name="直線コネクタ 558">
          <a:extLst>
            <a:ext uri="{FF2B5EF4-FFF2-40B4-BE49-F238E27FC236}">
              <a16:creationId xmlns:a16="http://schemas.microsoft.com/office/drawing/2014/main" id="{AE46D057-8DFE-40FA-A8E3-61506F83EBE0}"/>
            </a:ext>
          </a:extLst>
        </xdr:cNvPr>
        <xdr:cNvCxnSpPr/>
      </xdr:nvCxnSpPr>
      <xdr:spPr>
        <a:xfrm>
          <a:off x="12420600" y="13483589"/>
          <a:ext cx="7461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31114</xdr:rowOff>
    </xdr:from>
    <xdr:to>
      <xdr:col>72</xdr:col>
      <xdr:colOff>38100</xdr:colOff>
      <xdr:row>78</xdr:row>
      <xdr:rowOff>132714</xdr:rowOff>
    </xdr:to>
    <xdr:sp macro="" textlink="">
      <xdr:nvSpPr>
        <xdr:cNvPr id="560" name="楕円 559">
          <a:extLst>
            <a:ext uri="{FF2B5EF4-FFF2-40B4-BE49-F238E27FC236}">
              <a16:creationId xmlns:a16="http://schemas.microsoft.com/office/drawing/2014/main" id="{7C1FAC2A-328C-4EB4-B6C4-FF513D90764B}"/>
            </a:ext>
          </a:extLst>
        </xdr:cNvPr>
        <xdr:cNvSpPr/>
      </xdr:nvSpPr>
      <xdr:spPr>
        <a:xfrm>
          <a:off x="11623675" y="134042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81914</xdr:rowOff>
    </xdr:from>
    <xdr:to>
      <xdr:col>76</xdr:col>
      <xdr:colOff>114300</xdr:colOff>
      <xdr:row>78</xdr:row>
      <xdr:rowOff>110489</xdr:rowOff>
    </xdr:to>
    <xdr:cxnSp macro="">
      <xdr:nvCxnSpPr>
        <xdr:cNvPr id="561" name="直線コネクタ 560">
          <a:extLst>
            <a:ext uri="{FF2B5EF4-FFF2-40B4-BE49-F238E27FC236}">
              <a16:creationId xmlns:a16="http://schemas.microsoft.com/office/drawing/2014/main" id="{78F57308-04F0-4749-B7F2-CF4E45F326D0}"/>
            </a:ext>
          </a:extLst>
        </xdr:cNvPr>
        <xdr:cNvCxnSpPr/>
      </xdr:nvCxnSpPr>
      <xdr:spPr>
        <a:xfrm>
          <a:off x="11655425" y="13455014"/>
          <a:ext cx="7651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122555</xdr:rowOff>
    </xdr:from>
    <xdr:to>
      <xdr:col>67</xdr:col>
      <xdr:colOff>101600</xdr:colOff>
      <xdr:row>81</xdr:row>
      <xdr:rowOff>52705</xdr:rowOff>
    </xdr:to>
    <xdr:sp macro="" textlink="">
      <xdr:nvSpPr>
        <xdr:cNvPr id="562" name="楕円 561">
          <a:extLst>
            <a:ext uri="{FF2B5EF4-FFF2-40B4-BE49-F238E27FC236}">
              <a16:creationId xmlns:a16="http://schemas.microsoft.com/office/drawing/2014/main" id="{0145CB2A-3FCD-4D17-B134-7DF1402E2BEF}"/>
            </a:ext>
          </a:extLst>
        </xdr:cNvPr>
        <xdr:cNvSpPr/>
      </xdr:nvSpPr>
      <xdr:spPr>
        <a:xfrm>
          <a:off x="10848975"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81914</xdr:rowOff>
    </xdr:from>
    <xdr:to>
      <xdr:col>71</xdr:col>
      <xdr:colOff>177800</xdr:colOff>
      <xdr:row>81</xdr:row>
      <xdr:rowOff>1905</xdr:rowOff>
    </xdr:to>
    <xdr:cxnSp macro="">
      <xdr:nvCxnSpPr>
        <xdr:cNvPr id="563" name="直線コネクタ 562">
          <a:extLst>
            <a:ext uri="{FF2B5EF4-FFF2-40B4-BE49-F238E27FC236}">
              <a16:creationId xmlns:a16="http://schemas.microsoft.com/office/drawing/2014/main" id="{01F4C6CF-6BB8-4151-8F29-17D6B70DA46B}"/>
            </a:ext>
          </a:extLst>
        </xdr:cNvPr>
        <xdr:cNvCxnSpPr/>
      </xdr:nvCxnSpPr>
      <xdr:spPr>
        <a:xfrm flipV="1">
          <a:off x="10899775" y="13455014"/>
          <a:ext cx="75565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564" name="n_1aveValue【消防施設】&#10;有形固定資産減価償却率">
          <a:extLst>
            <a:ext uri="{FF2B5EF4-FFF2-40B4-BE49-F238E27FC236}">
              <a16:creationId xmlns:a16="http://schemas.microsoft.com/office/drawing/2014/main" id="{19A82AAA-A9B0-4E64-B85F-D5DA08DC2EB8}"/>
            </a:ext>
          </a:extLst>
        </xdr:cNvPr>
        <xdr:cNvSpPr txBox="1"/>
      </xdr:nvSpPr>
      <xdr:spPr>
        <a:xfrm>
          <a:off x="12980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565" name="n_2aveValue【消防施設】&#10;有形固定資産減価償却率">
          <a:extLst>
            <a:ext uri="{FF2B5EF4-FFF2-40B4-BE49-F238E27FC236}">
              <a16:creationId xmlns:a16="http://schemas.microsoft.com/office/drawing/2014/main" id="{9D799036-4AE7-4EA9-A40C-E7880AA46039}"/>
            </a:ext>
          </a:extLst>
        </xdr:cNvPr>
        <xdr:cNvSpPr txBox="1"/>
      </xdr:nvSpPr>
      <xdr:spPr>
        <a:xfrm>
          <a:off x="12246619"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566" name="n_3aveValue【消防施設】&#10;有形固定資産減価償却率">
          <a:extLst>
            <a:ext uri="{FF2B5EF4-FFF2-40B4-BE49-F238E27FC236}">
              <a16:creationId xmlns:a16="http://schemas.microsoft.com/office/drawing/2014/main" id="{D901649B-CB43-463B-B7E1-2C6052A1781A}"/>
            </a:ext>
          </a:extLst>
        </xdr:cNvPr>
        <xdr:cNvSpPr txBox="1"/>
      </xdr:nvSpPr>
      <xdr:spPr>
        <a:xfrm>
          <a:off x="1150049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567" name="n_4aveValue【消防施設】&#10;有形固定資産減価償却率">
          <a:extLst>
            <a:ext uri="{FF2B5EF4-FFF2-40B4-BE49-F238E27FC236}">
              <a16:creationId xmlns:a16="http://schemas.microsoft.com/office/drawing/2014/main" id="{58F8AB60-6D0D-4D41-84EC-BCE7C7454146}"/>
            </a:ext>
          </a:extLst>
        </xdr:cNvPr>
        <xdr:cNvSpPr txBox="1"/>
      </xdr:nvSpPr>
      <xdr:spPr>
        <a:xfrm>
          <a:off x="1072579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63516</xdr:rowOff>
    </xdr:from>
    <xdr:ext cx="405111" cy="259045"/>
    <xdr:sp macro="" textlink="">
      <xdr:nvSpPr>
        <xdr:cNvPr id="568" name="n_1mainValue【消防施設】&#10;有形固定資産減価償却率">
          <a:extLst>
            <a:ext uri="{FF2B5EF4-FFF2-40B4-BE49-F238E27FC236}">
              <a16:creationId xmlns:a16="http://schemas.microsoft.com/office/drawing/2014/main" id="{D7541A7B-E8C3-4EC1-878E-0D6602E84B40}"/>
            </a:ext>
          </a:extLst>
        </xdr:cNvPr>
        <xdr:cNvSpPr txBox="1"/>
      </xdr:nvSpPr>
      <xdr:spPr>
        <a:xfrm>
          <a:off x="12980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6366</xdr:rowOff>
    </xdr:from>
    <xdr:ext cx="405111" cy="259045"/>
    <xdr:sp macro="" textlink="">
      <xdr:nvSpPr>
        <xdr:cNvPr id="569" name="n_2mainValue【消防施設】&#10;有形固定資産減価償却率">
          <a:extLst>
            <a:ext uri="{FF2B5EF4-FFF2-40B4-BE49-F238E27FC236}">
              <a16:creationId xmlns:a16="http://schemas.microsoft.com/office/drawing/2014/main" id="{20A22AD2-7E3E-49BA-A82F-9DCA70F042BD}"/>
            </a:ext>
          </a:extLst>
        </xdr:cNvPr>
        <xdr:cNvSpPr txBox="1"/>
      </xdr:nvSpPr>
      <xdr:spPr>
        <a:xfrm>
          <a:off x="12246619"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149241</xdr:rowOff>
    </xdr:from>
    <xdr:ext cx="405111" cy="259045"/>
    <xdr:sp macro="" textlink="">
      <xdr:nvSpPr>
        <xdr:cNvPr id="570" name="n_3mainValue【消防施設】&#10;有形固定資産減価償却率">
          <a:extLst>
            <a:ext uri="{FF2B5EF4-FFF2-40B4-BE49-F238E27FC236}">
              <a16:creationId xmlns:a16="http://schemas.microsoft.com/office/drawing/2014/main" id="{181DDA84-622A-49B6-A995-9416A9DED620}"/>
            </a:ext>
          </a:extLst>
        </xdr:cNvPr>
        <xdr:cNvSpPr txBox="1"/>
      </xdr:nvSpPr>
      <xdr:spPr>
        <a:xfrm>
          <a:off x="1150049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571" name="n_4mainValue【消防施設】&#10;有形固定資産減価償却率">
          <a:extLst>
            <a:ext uri="{FF2B5EF4-FFF2-40B4-BE49-F238E27FC236}">
              <a16:creationId xmlns:a16="http://schemas.microsoft.com/office/drawing/2014/main" id="{4AE241E3-3B0D-4187-A468-9C2999B0293B}"/>
            </a:ext>
          </a:extLst>
        </xdr:cNvPr>
        <xdr:cNvSpPr txBox="1"/>
      </xdr:nvSpPr>
      <xdr:spPr>
        <a:xfrm>
          <a:off x="1072579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id="{855CC1E6-24D4-4822-876F-02CD346B7D79}"/>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id="{455B161C-7522-4844-8C0E-732637F1CA05}"/>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id="{D0B708E3-42EB-4428-B150-AECFD2EB9BBF}"/>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id="{4BF608BD-BCE5-4242-A54D-F0AC614335FA}"/>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id="{6A9458EC-EAB2-4D3C-8564-15A711D174DF}"/>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id="{AF5103E7-2942-49CF-839F-4B012468E0D2}"/>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id="{07A26193-6F22-4325-A723-6F81749A623F}"/>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id="{4C4B05B6-EB75-494C-86F9-5BBD41E8707B}"/>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a:extLst>
            <a:ext uri="{FF2B5EF4-FFF2-40B4-BE49-F238E27FC236}">
              <a16:creationId xmlns:a16="http://schemas.microsoft.com/office/drawing/2014/main" id="{2BE38C7D-C886-4C88-B2AC-C53858DAD8F9}"/>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a:extLst>
            <a:ext uri="{FF2B5EF4-FFF2-40B4-BE49-F238E27FC236}">
              <a16:creationId xmlns:a16="http://schemas.microsoft.com/office/drawing/2014/main" id="{CD0628BA-AF1F-489B-9AC0-6C68F59C7D13}"/>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a:extLst>
            <a:ext uri="{FF2B5EF4-FFF2-40B4-BE49-F238E27FC236}">
              <a16:creationId xmlns:a16="http://schemas.microsoft.com/office/drawing/2014/main" id="{A10020BD-8C26-4CAC-B269-264E18C506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a:extLst>
            <a:ext uri="{FF2B5EF4-FFF2-40B4-BE49-F238E27FC236}">
              <a16:creationId xmlns:a16="http://schemas.microsoft.com/office/drawing/2014/main" id="{4BA077E7-45F7-4D31-82E1-888DE7A40307}"/>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a:extLst>
            <a:ext uri="{FF2B5EF4-FFF2-40B4-BE49-F238E27FC236}">
              <a16:creationId xmlns:a16="http://schemas.microsoft.com/office/drawing/2014/main" id="{C396281D-01AA-4472-AEFC-39AD9623421E}"/>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a:extLst>
            <a:ext uri="{FF2B5EF4-FFF2-40B4-BE49-F238E27FC236}">
              <a16:creationId xmlns:a16="http://schemas.microsoft.com/office/drawing/2014/main" id="{8A85CA4F-A330-4728-BD64-33A6A7DD98BD}"/>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a:extLst>
            <a:ext uri="{FF2B5EF4-FFF2-40B4-BE49-F238E27FC236}">
              <a16:creationId xmlns:a16="http://schemas.microsoft.com/office/drawing/2014/main" id="{91D9678D-129D-4215-8093-B11DBCD11E22}"/>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a:extLst>
            <a:ext uri="{FF2B5EF4-FFF2-40B4-BE49-F238E27FC236}">
              <a16:creationId xmlns:a16="http://schemas.microsoft.com/office/drawing/2014/main" id="{8B0647A1-0094-495D-B5A4-02261D87456A}"/>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a:extLst>
            <a:ext uri="{FF2B5EF4-FFF2-40B4-BE49-F238E27FC236}">
              <a16:creationId xmlns:a16="http://schemas.microsoft.com/office/drawing/2014/main" id="{EA1DC4A3-5304-4701-AB57-07DA23E94AFA}"/>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a:extLst>
            <a:ext uri="{FF2B5EF4-FFF2-40B4-BE49-F238E27FC236}">
              <a16:creationId xmlns:a16="http://schemas.microsoft.com/office/drawing/2014/main" id="{881D548C-A80E-4C04-8133-7E199050F5D1}"/>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a:extLst>
            <a:ext uri="{FF2B5EF4-FFF2-40B4-BE49-F238E27FC236}">
              <a16:creationId xmlns:a16="http://schemas.microsoft.com/office/drawing/2014/main" id="{33E66194-AAAF-40CA-88B4-D2A4DE726CAE}"/>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a:extLst>
            <a:ext uri="{FF2B5EF4-FFF2-40B4-BE49-F238E27FC236}">
              <a16:creationId xmlns:a16="http://schemas.microsoft.com/office/drawing/2014/main" id="{723D8C6C-98FB-4252-BC07-EF9BF8234E16}"/>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05C65490-9C5D-459A-AF81-8F454087161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F8D9AB9E-601A-42D4-899E-1A014F7BDB14}"/>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C81FA85F-C786-4966-9704-0358C5CE36A9}"/>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595" name="直線コネクタ 594">
          <a:extLst>
            <a:ext uri="{FF2B5EF4-FFF2-40B4-BE49-F238E27FC236}">
              <a16:creationId xmlns:a16="http://schemas.microsoft.com/office/drawing/2014/main" id="{5EDB94E8-FFE2-4692-9A56-86ADC9DA56FC}"/>
            </a:ext>
          </a:extLst>
        </xdr:cNvPr>
        <xdr:cNvCxnSpPr/>
      </xdr:nvCxnSpPr>
      <xdr:spPr>
        <a:xfrm flipV="1">
          <a:off x="188461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596" name="【消防施設】&#10;一人当たり面積最小値テキスト">
          <a:extLst>
            <a:ext uri="{FF2B5EF4-FFF2-40B4-BE49-F238E27FC236}">
              <a16:creationId xmlns:a16="http://schemas.microsoft.com/office/drawing/2014/main" id="{F32A6079-5B04-43E2-99F8-7874C38539A2}"/>
            </a:ext>
          </a:extLst>
        </xdr:cNvPr>
        <xdr:cNvSpPr txBox="1"/>
      </xdr:nvSpPr>
      <xdr:spPr>
        <a:xfrm>
          <a:off x="188849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597" name="直線コネクタ 596">
          <a:extLst>
            <a:ext uri="{FF2B5EF4-FFF2-40B4-BE49-F238E27FC236}">
              <a16:creationId xmlns:a16="http://schemas.microsoft.com/office/drawing/2014/main" id="{1337446E-9523-4492-B716-1D588C21F9BE}"/>
            </a:ext>
          </a:extLst>
        </xdr:cNvPr>
        <xdr:cNvCxnSpPr/>
      </xdr:nvCxnSpPr>
      <xdr:spPr>
        <a:xfrm>
          <a:off x="18786475" y="148297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598" name="【消防施設】&#10;一人当たり面積最大値テキスト">
          <a:extLst>
            <a:ext uri="{FF2B5EF4-FFF2-40B4-BE49-F238E27FC236}">
              <a16:creationId xmlns:a16="http://schemas.microsoft.com/office/drawing/2014/main" id="{C2A5B9A8-9019-4822-887B-7034C521DAE3}"/>
            </a:ext>
          </a:extLst>
        </xdr:cNvPr>
        <xdr:cNvSpPr txBox="1"/>
      </xdr:nvSpPr>
      <xdr:spPr>
        <a:xfrm>
          <a:off x="188849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599" name="直線コネクタ 598">
          <a:extLst>
            <a:ext uri="{FF2B5EF4-FFF2-40B4-BE49-F238E27FC236}">
              <a16:creationId xmlns:a16="http://schemas.microsoft.com/office/drawing/2014/main" id="{4E6A0CC0-01B8-4A6B-8CFA-CF6687DDB16D}"/>
            </a:ext>
          </a:extLst>
        </xdr:cNvPr>
        <xdr:cNvCxnSpPr/>
      </xdr:nvCxnSpPr>
      <xdr:spPr>
        <a:xfrm>
          <a:off x="18786475" y="1345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600" name="【消防施設】&#10;一人当たり面積平均値テキスト">
          <a:extLst>
            <a:ext uri="{FF2B5EF4-FFF2-40B4-BE49-F238E27FC236}">
              <a16:creationId xmlns:a16="http://schemas.microsoft.com/office/drawing/2014/main" id="{416A4BD2-77A1-4595-89CA-E72F8369C19C}"/>
            </a:ext>
          </a:extLst>
        </xdr:cNvPr>
        <xdr:cNvSpPr txBox="1"/>
      </xdr:nvSpPr>
      <xdr:spPr>
        <a:xfrm>
          <a:off x="188849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01" name="フローチャート: 判断 600">
          <a:extLst>
            <a:ext uri="{FF2B5EF4-FFF2-40B4-BE49-F238E27FC236}">
              <a16:creationId xmlns:a16="http://schemas.microsoft.com/office/drawing/2014/main" id="{8B18F5E7-1455-49FA-9C06-B9DC6ED8FCAD}"/>
            </a:ext>
          </a:extLst>
        </xdr:cNvPr>
        <xdr:cNvSpPr/>
      </xdr:nvSpPr>
      <xdr:spPr>
        <a:xfrm>
          <a:off x="187960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602" name="フローチャート: 判断 601">
          <a:extLst>
            <a:ext uri="{FF2B5EF4-FFF2-40B4-BE49-F238E27FC236}">
              <a16:creationId xmlns:a16="http://schemas.microsoft.com/office/drawing/2014/main" id="{BA098FA3-3EBB-451E-B2BC-C15CA95F3842}"/>
            </a:ext>
          </a:extLst>
        </xdr:cNvPr>
        <xdr:cNvSpPr/>
      </xdr:nvSpPr>
      <xdr:spPr>
        <a:xfrm>
          <a:off x="18100675" y="145732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115570</xdr:rowOff>
    </xdr:from>
    <xdr:to>
      <xdr:col>107</xdr:col>
      <xdr:colOff>101600</xdr:colOff>
      <xdr:row>86</xdr:row>
      <xdr:rowOff>45720</xdr:rowOff>
    </xdr:to>
    <xdr:sp macro="" textlink="">
      <xdr:nvSpPr>
        <xdr:cNvPr id="603" name="フローチャート: 判断 602">
          <a:extLst>
            <a:ext uri="{FF2B5EF4-FFF2-40B4-BE49-F238E27FC236}">
              <a16:creationId xmlns:a16="http://schemas.microsoft.com/office/drawing/2014/main" id="{5C8293B1-3C1D-43F2-A504-7E0BF8C191BF}"/>
            </a:ext>
          </a:extLst>
        </xdr:cNvPr>
        <xdr:cNvSpPr/>
      </xdr:nvSpPr>
      <xdr:spPr>
        <a:xfrm>
          <a:off x="17325975"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04" name="フローチャート: 判断 603">
          <a:extLst>
            <a:ext uri="{FF2B5EF4-FFF2-40B4-BE49-F238E27FC236}">
              <a16:creationId xmlns:a16="http://schemas.microsoft.com/office/drawing/2014/main" id="{8CA17F19-0EA8-45B0-B863-6602BF91D3BB}"/>
            </a:ext>
          </a:extLst>
        </xdr:cNvPr>
        <xdr:cNvSpPr/>
      </xdr:nvSpPr>
      <xdr:spPr>
        <a:xfrm>
          <a:off x="1657985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119380</xdr:rowOff>
    </xdr:from>
    <xdr:to>
      <xdr:col>98</xdr:col>
      <xdr:colOff>38100</xdr:colOff>
      <xdr:row>86</xdr:row>
      <xdr:rowOff>49530</xdr:rowOff>
    </xdr:to>
    <xdr:sp macro="" textlink="">
      <xdr:nvSpPr>
        <xdr:cNvPr id="605" name="フローチャート: 判断 604">
          <a:extLst>
            <a:ext uri="{FF2B5EF4-FFF2-40B4-BE49-F238E27FC236}">
              <a16:creationId xmlns:a16="http://schemas.microsoft.com/office/drawing/2014/main" id="{C78766E8-B99C-436E-8970-EB01D3275C4F}"/>
            </a:ext>
          </a:extLst>
        </xdr:cNvPr>
        <xdr:cNvSpPr/>
      </xdr:nvSpPr>
      <xdr:spPr>
        <a:xfrm>
          <a:off x="15833725" y="146926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7EFE31EB-0599-4D98-9635-E134710CCB9F}"/>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45D3162-0869-46CB-AB32-311D6025F76C}"/>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EE9BC110-0F0E-4D3F-91BB-7378A14D55FC}"/>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78FF33A8-3459-4494-8D9E-3F3F71225138}"/>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25E88727-1FC1-4E3A-940C-C683F4501EE8}"/>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76200</xdr:rowOff>
    </xdr:from>
    <xdr:to>
      <xdr:col>116</xdr:col>
      <xdr:colOff>114300</xdr:colOff>
      <xdr:row>86</xdr:row>
      <xdr:rowOff>6350</xdr:rowOff>
    </xdr:to>
    <xdr:sp macro="" textlink="">
      <xdr:nvSpPr>
        <xdr:cNvPr id="611" name="楕円 610">
          <a:extLst>
            <a:ext uri="{FF2B5EF4-FFF2-40B4-BE49-F238E27FC236}">
              <a16:creationId xmlns:a16="http://schemas.microsoft.com/office/drawing/2014/main" id="{306CEBFA-ECE3-4DA9-BDCF-75C43628A277}"/>
            </a:ext>
          </a:extLst>
        </xdr:cNvPr>
        <xdr:cNvSpPr/>
      </xdr:nvSpPr>
      <xdr:spPr>
        <a:xfrm>
          <a:off x="187960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12" name="【消防施設】&#10;一人当たり面積該当値テキスト">
          <a:extLst>
            <a:ext uri="{FF2B5EF4-FFF2-40B4-BE49-F238E27FC236}">
              <a16:creationId xmlns:a16="http://schemas.microsoft.com/office/drawing/2014/main" id="{615DA83E-60E6-4C7D-8EC1-50B36382C2C5}"/>
            </a:ext>
          </a:extLst>
        </xdr:cNvPr>
        <xdr:cNvSpPr txBox="1"/>
      </xdr:nvSpPr>
      <xdr:spPr>
        <a:xfrm>
          <a:off x="188849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83820</xdr:rowOff>
    </xdr:from>
    <xdr:to>
      <xdr:col>112</xdr:col>
      <xdr:colOff>38100</xdr:colOff>
      <xdr:row>86</xdr:row>
      <xdr:rowOff>13970</xdr:rowOff>
    </xdr:to>
    <xdr:sp macro="" textlink="">
      <xdr:nvSpPr>
        <xdr:cNvPr id="613" name="楕円 612">
          <a:extLst>
            <a:ext uri="{FF2B5EF4-FFF2-40B4-BE49-F238E27FC236}">
              <a16:creationId xmlns:a16="http://schemas.microsoft.com/office/drawing/2014/main" id="{890FC545-285B-471C-B7C0-4B45AB963C7E}"/>
            </a:ext>
          </a:extLst>
        </xdr:cNvPr>
        <xdr:cNvSpPr/>
      </xdr:nvSpPr>
      <xdr:spPr>
        <a:xfrm>
          <a:off x="18100675" y="146570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127000</xdr:rowOff>
    </xdr:from>
    <xdr:to>
      <xdr:col>116</xdr:col>
      <xdr:colOff>63500</xdr:colOff>
      <xdr:row>85</xdr:row>
      <xdr:rowOff>134620</xdr:rowOff>
    </xdr:to>
    <xdr:cxnSp macro="">
      <xdr:nvCxnSpPr>
        <xdr:cNvPr id="614" name="直線コネクタ 613">
          <a:extLst>
            <a:ext uri="{FF2B5EF4-FFF2-40B4-BE49-F238E27FC236}">
              <a16:creationId xmlns:a16="http://schemas.microsoft.com/office/drawing/2014/main" id="{235D2DC8-EB08-441A-9F64-5D7A71105E27}"/>
            </a:ext>
          </a:extLst>
        </xdr:cNvPr>
        <xdr:cNvCxnSpPr/>
      </xdr:nvCxnSpPr>
      <xdr:spPr>
        <a:xfrm flipV="1">
          <a:off x="18132425" y="1470025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81280</xdr:rowOff>
    </xdr:from>
    <xdr:to>
      <xdr:col>107</xdr:col>
      <xdr:colOff>101600</xdr:colOff>
      <xdr:row>86</xdr:row>
      <xdr:rowOff>11430</xdr:rowOff>
    </xdr:to>
    <xdr:sp macro="" textlink="">
      <xdr:nvSpPr>
        <xdr:cNvPr id="615" name="楕円 614">
          <a:extLst>
            <a:ext uri="{FF2B5EF4-FFF2-40B4-BE49-F238E27FC236}">
              <a16:creationId xmlns:a16="http://schemas.microsoft.com/office/drawing/2014/main" id="{78080A40-7761-45BA-8A09-7EB9113365E0}"/>
            </a:ext>
          </a:extLst>
        </xdr:cNvPr>
        <xdr:cNvSpPr/>
      </xdr:nvSpPr>
      <xdr:spPr>
        <a:xfrm>
          <a:off x="17325975"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132080</xdr:rowOff>
    </xdr:from>
    <xdr:to>
      <xdr:col>111</xdr:col>
      <xdr:colOff>177800</xdr:colOff>
      <xdr:row>85</xdr:row>
      <xdr:rowOff>134620</xdr:rowOff>
    </xdr:to>
    <xdr:cxnSp macro="">
      <xdr:nvCxnSpPr>
        <xdr:cNvPr id="616" name="直線コネクタ 615">
          <a:extLst>
            <a:ext uri="{FF2B5EF4-FFF2-40B4-BE49-F238E27FC236}">
              <a16:creationId xmlns:a16="http://schemas.microsoft.com/office/drawing/2014/main" id="{B591152C-E80C-43D8-B7F3-11BA2E1D87F0}"/>
            </a:ext>
          </a:extLst>
        </xdr:cNvPr>
        <xdr:cNvCxnSpPr/>
      </xdr:nvCxnSpPr>
      <xdr:spPr>
        <a:xfrm>
          <a:off x="17376775" y="14705330"/>
          <a:ext cx="7556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617" name="楕円 616">
          <a:extLst>
            <a:ext uri="{FF2B5EF4-FFF2-40B4-BE49-F238E27FC236}">
              <a16:creationId xmlns:a16="http://schemas.microsoft.com/office/drawing/2014/main" id="{783696D1-0570-4EB0-8539-BA89CA1152BA}"/>
            </a:ext>
          </a:extLst>
        </xdr:cNvPr>
        <xdr:cNvSpPr/>
      </xdr:nvSpPr>
      <xdr:spPr>
        <a:xfrm>
          <a:off x="1657985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132080</xdr:rowOff>
    </xdr:to>
    <xdr:cxnSp macro="">
      <xdr:nvCxnSpPr>
        <xdr:cNvPr id="618" name="直線コネクタ 617">
          <a:extLst>
            <a:ext uri="{FF2B5EF4-FFF2-40B4-BE49-F238E27FC236}">
              <a16:creationId xmlns:a16="http://schemas.microsoft.com/office/drawing/2014/main" id="{2017C821-DFED-4427-9F38-B33EA7FBFD14}"/>
            </a:ext>
          </a:extLst>
        </xdr:cNvPr>
        <xdr:cNvCxnSpPr/>
      </xdr:nvCxnSpPr>
      <xdr:spPr>
        <a:xfrm>
          <a:off x="16630650" y="14693900"/>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97789</xdr:rowOff>
    </xdr:from>
    <xdr:to>
      <xdr:col>98</xdr:col>
      <xdr:colOff>38100</xdr:colOff>
      <xdr:row>86</xdr:row>
      <xdr:rowOff>27939</xdr:rowOff>
    </xdr:to>
    <xdr:sp macro="" textlink="">
      <xdr:nvSpPr>
        <xdr:cNvPr id="619" name="楕円 618">
          <a:extLst>
            <a:ext uri="{FF2B5EF4-FFF2-40B4-BE49-F238E27FC236}">
              <a16:creationId xmlns:a16="http://schemas.microsoft.com/office/drawing/2014/main" id="{E94D04BF-C074-4EAC-AB6A-648DA1C44A90}"/>
            </a:ext>
          </a:extLst>
        </xdr:cNvPr>
        <xdr:cNvSpPr/>
      </xdr:nvSpPr>
      <xdr:spPr>
        <a:xfrm>
          <a:off x="15833725" y="14671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85</xdr:row>
      <xdr:rowOff>148589</xdr:rowOff>
    </xdr:to>
    <xdr:cxnSp macro="">
      <xdr:nvCxnSpPr>
        <xdr:cNvPr id="620" name="直線コネクタ 619">
          <a:extLst>
            <a:ext uri="{FF2B5EF4-FFF2-40B4-BE49-F238E27FC236}">
              <a16:creationId xmlns:a16="http://schemas.microsoft.com/office/drawing/2014/main" id="{AF3E593D-E9DE-49E6-929A-EA1CC9B3EF4F}"/>
            </a:ext>
          </a:extLst>
        </xdr:cNvPr>
        <xdr:cNvCxnSpPr/>
      </xdr:nvCxnSpPr>
      <xdr:spPr>
        <a:xfrm flipV="1">
          <a:off x="15865475" y="14693900"/>
          <a:ext cx="765175"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621" name="n_1aveValue【消防施設】&#10;一人当たり面積">
          <a:extLst>
            <a:ext uri="{FF2B5EF4-FFF2-40B4-BE49-F238E27FC236}">
              <a16:creationId xmlns:a16="http://schemas.microsoft.com/office/drawing/2014/main" id="{F8589B30-508E-4D2D-A15D-F15B853F4137}"/>
            </a:ext>
          </a:extLst>
        </xdr:cNvPr>
        <xdr:cNvSpPr txBox="1"/>
      </xdr:nvSpPr>
      <xdr:spPr>
        <a:xfrm>
          <a:off x="1793247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36847</xdr:rowOff>
    </xdr:from>
    <xdr:ext cx="469744" cy="259045"/>
    <xdr:sp macro="" textlink="">
      <xdr:nvSpPr>
        <xdr:cNvPr id="622" name="n_2aveValue【消防施設】&#10;一人当たり面積">
          <a:extLst>
            <a:ext uri="{FF2B5EF4-FFF2-40B4-BE49-F238E27FC236}">
              <a16:creationId xmlns:a16="http://schemas.microsoft.com/office/drawing/2014/main" id="{BDC53776-F4BA-4E83-92C4-736B302CC28F}"/>
            </a:ext>
          </a:extLst>
        </xdr:cNvPr>
        <xdr:cNvSpPr txBox="1"/>
      </xdr:nvSpPr>
      <xdr:spPr>
        <a:xfrm>
          <a:off x="1717047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623" name="n_3aveValue【消防施設】&#10;一人当たり面積">
          <a:extLst>
            <a:ext uri="{FF2B5EF4-FFF2-40B4-BE49-F238E27FC236}">
              <a16:creationId xmlns:a16="http://schemas.microsoft.com/office/drawing/2014/main" id="{A0901522-8ABA-47F8-A829-1B0EBD463C95}"/>
            </a:ext>
          </a:extLst>
        </xdr:cNvPr>
        <xdr:cNvSpPr txBox="1"/>
      </xdr:nvSpPr>
      <xdr:spPr>
        <a:xfrm>
          <a:off x="16424352"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40657</xdr:rowOff>
    </xdr:from>
    <xdr:ext cx="469744" cy="259045"/>
    <xdr:sp macro="" textlink="">
      <xdr:nvSpPr>
        <xdr:cNvPr id="624" name="n_4aveValue【消防施設】&#10;一人当たり面積">
          <a:extLst>
            <a:ext uri="{FF2B5EF4-FFF2-40B4-BE49-F238E27FC236}">
              <a16:creationId xmlns:a16="http://schemas.microsoft.com/office/drawing/2014/main" id="{18974D9C-B1A5-4649-A5CB-ABE6F11DF0FF}"/>
            </a:ext>
          </a:extLst>
        </xdr:cNvPr>
        <xdr:cNvSpPr txBox="1"/>
      </xdr:nvSpPr>
      <xdr:spPr>
        <a:xfrm>
          <a:off x="156782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5097</xdr:rowOff>
    </xdr:from>
    <xdr:ext cx="469744" cy="259045"/>
    <xdr:sp macro="" textlink="">
      <xdr:nvSpPr>
        <xdr:cNvPr id="625" name="n_1mainValue【消防施設】&#10;一人当たり面積">
          <a:extLst>
            <a:ext uri="{FF2B5EF4-FFF2-40B4-BE49-F238E27FC236}">
              <a16:creationId xmlns:a16="http://schemas.microsoft.com/office/drawing/2014/main" id="{E3823C32-7551-4329-B47D-A89FA4872A28}"/>
            </a:ext>
          </a:extLst>
        </xdr:cNvPr>
        <xdr:cNvSpPr txBox="1"/>
      </xdr:nvSpPr>
      <xdr:spPr>
        <a:xfrm>
          <a:off x="17932477" y="1474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27957</xdr:rowOff>
    </xdr:from>
    <xdr:ext cx="469744" cy="259045"/>
    <xdr:sp macro="" textlink="">
      <xdr:nvSpPr>
        <xdr:cNvPr id="626" name="n_2mainValue【消防施設】&#10;一人当たり面積">
          <a:extLst>
            <a:ext uri="{FF2B5EF4-FFF2-40B4-BE49-F238E27FC236}">
              <a16:creationId xmlns:a16="http://schemas.microsoft.com/office/drawing/2014/main" id="{B065BF49-2CE7-4F33-8497-9208E06CE6CD}"/>
            </a:ext>
          </a:extLst>
        </xdr:cNvPr>
        <xdr:cNvSpPr txBox="1"/>
      </xdr:nvSpPr>
      <xdr:spPr>
        <a:xfrm>
          <a:off x="1717047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27" name="n_3mainValue【消防施設】&#10;一人当たり面積">
          <a:extLst>
            <a:ext uri="{FF2B5EF4-FFF2-40B4-BE49-F238E27FC236}">
              <a16:creationId xmlns:a16="http://schemas.microsoft.com/office/drawing/2014/main" id="{F561BA3B-3B25-442E-828C-23123977119C}"/>
            </a:ext>
          </a:extLst>
        </xdr:cNvPr>
        <xdr:cNvSpPr txBox="1"/>
      </xdr:nvSpPr>
      <xdr:spPr>
        <a:xfrm>
          <a:off x="16424352"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44466</xdr:rowOff>
    </xdr:from>
    <xdr:ext cx="469744" cy="259045"/>
    <xdr:sp macro="" textlink="">
      <xdr:nvSpPr>
        <xdr:cNvPr id="628" name="n_4mainValue【消防施設】&#10;一人当たり面積">
          <a:extLst>
            <a:ext uri="{FF2B5EF4-FFF2-40B4-BE49-F238E27FC236}">
              <a16:creationId xmlns:a16="http://schemas.microsoft.com/office/drawing/2014/main" id="{2639D9EC-2EB5-4B50-9388-2C139BE6D61C}"/>
            </a:ext>
          </a:extLst>
        </xdr:cNvPr>
        <xdr:cNvSpPr txBox="1"/>
      </xdr:nvSpPr>
      <xdr:spPr>
        <a:xfrm>
          <a:off x="156782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69690A53-5668-4762-AC13-AB4981AAF4B9}"/>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254CB68C-37B8-453C-ABE1-E366CB1D591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B5FCBF95-8139-49FF-A6BE-2863BCAF13E7}"/>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E62C2587-D8BC-4CF0-8E2C-9FBAA16A04D6}"/>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658BB1C3-1C38-4848-AEF9-A4EC52D59074}"/>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56669468-8FA6-4AB1-A6C5-9460565DE9B3}"/>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379566E4-E6C1-4CAC-96DD-072152DE941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4203BEA3-BEFA-4CD7-A68B-2E751466B2E8}"/>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0D751528-A15D-42BC-A508-DFFCA3940474}"/>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849FE8F0-DE0D-4F36-87A2-CB346347C4D7}"/>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5D2D64C5-2ECD-4AC8-BF38-B1017A6D7F96}"/>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0" name="直線コネクタ 639">
          <a:extLst>
            <a:ext uri="{FF2B5EF4-FFF2-40B4-BE49-F238E27FC236}">
              <a16:creationId xmlns:a16="http://schemas.microsoft.com/office/drawing/2014/main" id="{AFEEC7E9-9A2F-459A-99C5-4DCD31EEACEB}"/>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1" name="テキスト ボックス 640">
          <a:extLst>
            <a:ext uri="{FF2B5EF4-FFF2-40B4-BE49-F238E27FC236}">
              <a16:creationId xmlns:a16="http://schemas.microsoft.com/office/drawing/2014/main" id="{CA11454F-D1C4-40F3-8291-1BA9CB361722}"/>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2" name="直線コネクタ 641">
          <a:extLst>
            <a:ext uri="{FF2B5EF4-FFF2-40B4-BE49-F238E27FC236}">
              <a16:creationId xmlns:a16="http://schemas.microsoft.com/office/drawing/2014/main" id="{B2223F92-85BF-438D-9B64-76F6D00A6B75}"/>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3" name="テキスト ボックス 642">
          <a:extLst>
            <a:ext uri="{FF2B5EF4-FFF2-40B4-BE49-F238E27FC236}">
              <a16:creationId xmlns:a16="http://schemas.microsoft.com/office/drawing/2014/main" id="{E1623365-3267-4633-AEBC-992FB91148DD}"/>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4" name="直線コネクタ 643">
          <a:extLst>
            <a:ext uri="{FF2B5EF4-FFF2-40B4-BE49-F238E27FC236}">
              <a16:creationId xmlns:a16="http://schemas.microsoft.com/office/drawing/2014/main" id="{3D8F172C-3C31-4FDD-AB0C-5A27E74F033F}"/>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5" name="テキスト ボックス 644">
          <a:extLst>
            <a:ext uri="{FF2B5EF4-FFF2-40B4-BE49-F238E27FC236}">
              <a16:creationId xmlns:a16="http://schemas.microsoft.com/office/drawing/2014/main" id="{569629C9-9A36-4621-83ED-B39BC16EF972}"/>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6" name="直線コネクタ 645">
          <a:extLst>
            <a:ext uri="{FF2B5EF4-FFF2-40B4-BE49-F238E27FC236}">
              <a16:creationId xmlns:a16="http://schemas.microsoft.com/office/drawing/2014/main" id="{DA5450E0-B1CB-43B5-BF8E-04333A7A5382}"/>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7" name="テキスト ボックス 646">
          <a:extLst>
            <a:ext uri="{FF2B5EF4-FFF2-40B4-BE49-F238E27FC236}">
              <a16:creationId xmlns:a16="http://schemas.microsoft.com/office/drawing/2014/main" id="{BB09904C-0D83-4014-B52A-AD947079E0A5}"/>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8" name="直線コネクタ 647">
          <a:extLst>
            <a:ext uri="{FF2B5EF4-FFF2-40B4-BE49-F238E27FC236}">
              <a16:creationId xmlns:a16="http://schemas.microsoft.com/office/drawing/2014/main" id="{A7F77A63-8A2A-4ADA-9D36-E438F66B2045}"/>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9" name="テキスト ボックス 648">
          <a:extLst>
            <a:ext uri="{FF2B5EF4-FFF2-40B4-BE49-F238E27FC236}">
              <a16:creationId xmlns:a16="http://schemas.microsoft.com/office/drawing/2014/main" id="{E24CCE0F-55D6-42DC-9DB1-BEAC097B9AEC}"/>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0" name="直線コネクタ 649">
          <a:extLst>
            <a:ext uri="{FF2B5EF4-FFF2-40B4-BE49-F238E27FC236}">
              <a16:creationId xmlns:a16="http://schemas.microsoft.com/office/drawing/2014/main" id="{01358D61-1989-4DA3-888D-4B43219DFB21}"/>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1" name="テキスト ボックス 650">
          <a:extLst>
            <a:ext uri="{FF2B5EF4-FFF2-40B4-BE49-F238E27FC236}">
              <a16:creationId xmlns:a16="http://schemas.microsoft.com/office/drawing/2014/main" id="{BB3CDFC6-6542-4D09-8045-4A0FAACFC767}"/>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58B2F77B-812E-4364-8FF3-1D7A2996AA1D}"/>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a:extLst>
            <a:ext uri="{FF2B5EF4-FFF2-40B4-BE49-F238E27FC236}">
              <a16:creationId xmlns:a16="http://schemas.microsoft.com/office/drawing/2014/main" id="{B19E9FDC-1D17-4EC9-B42F-9D275BF15F46}"/>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654" name="直線コネクタ 653">
          <a:extLst>
            <a:ext uri="{FF2B5EF4-FFF2-40B4-BE49-F238E27FC236}">
              <a16:creationId xmlns:a16="http://schemas.microsoft.com/office/drawing/2014/main" id="{AB3F5BEF-B7FA-499B-88CC-07352515CB40}"/>
            </a:ext>
          </a:extLst>
        </xdr:cNvPr>
        <xdr:cNvCxnSpPr/>
      </xdr:nvCxnSpPr>
      <xdr:spPr>
        <a:xfrm flipV="1">
          <a:off x="13889989"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655" name="【庁舎】&#10;有形固定資産減価償却率最小値テキスト">
          <a:extLst>
            <a:ext uri="{FF2B5EF4-FFF2-40B4-BE49-F238E27FC236}">
              <a16:creationId xmlns:a16="http://schemas.microsoft.com/office/drawing/2014/main" id="{AAC07433-813C-4F61-B491-50B759B9F4D9}"/>
            </a:ext>
          </a:extLst>
        </xdr:cNvPr>
        <xdr:cNvSpPr txBox="1"/>
      </xdr:nvSpPr>
      <xdr:spPr>
        <a:xfrm>
          <a:off x="13928725"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656" name="直線コネクタ 655">
          <a:extLst>
            <a:ext uri="{FF2B5EF4-FFF2-40B4-BE49-F238E27FC236}">
              <a16:creationId xmlns:a16="http://schemas.microsoft.com/office/drawing/2014/main" id="{FE8B998B-C92D-4D82-8E9C-0E8D3461E8EF}"/>
            </a:ext>
          </a:extLst>
        </xdr:cNvPr>
        <xdr:cNvCxnSpPr/>
      </xdr:nvCxnSpPr>
      <xdr:spPr>
        <a:xfrm>
          <a:off x="13801725" y="186760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57" name="【庁舎】&#10;有形固定資産減価償却率最大値テキスト">
          <a:extLst>
            <a:ext uri="{FF2B5EF4-FFF2-40B4-BE49-F238E27FC236}">
              <a16:creationId xmlns:a16="http://schemas.microsoft.com/office/drawing/2014/main" id="{6E0A5B7B-4479-4BB0-B30E-4CDA3735886E}"/>
            </a:ext>
          </a:extLst>
        </xdr:cNvPr>
        <xdr:cNvSpPr txBox="1"/>
      </xdr:nvSpPr>
      <xdr:spPr>
        <a:xfrm>
          <a:off x="13928725"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58" name="直線コネクタ 657">
          <a:extLst>
            <a:ext uri="{FF2B5EF4-FFF2-40B4-BE49-F238E27FC236}">
              <a16:creationId xmlns:a16="http://schemas.microsoft.com/office/drawing/2014/main" id="{E9D305B9-A3B0-46DD-A3EC-BD0E1F772259}"/>
            </a:ext>
          </a:extLst>
        </xdr:cNvPr>
        <xdr:cNvCxnSpPr/>
      </xdr:nvCxnSpPr>
      <xdr:spPr>
        <a:xfrm>
          <a:off x="13801725" y="1713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659" name="【庁舎】&#10;有形固定資産減価償却率平均値テキスト">
          <a:extLst>
            <a:ext uri="{FF2B5EF4-FFF2-40B4-BE49-F238E27FC236}">
              <a16:creationId xmlns:a16="http://schemas.microsoft.com/office/drawing/2014/main" id="{C98CE250-9DD9-44DB-87B9-40E8C11F8425}"/>
            </a:ext>
          </a:extLst>
        </xdr:cNvPr>
        <xdr:cNvSpPr txBox="1"/>
      </xdr:nvSpPr>
      <xdr:spPr>
        <a:xfrm>
          <a:off x="13928725"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60" name="フローチャート: 判断 659">
          <a:extLst>
            <a:ext uri="{FF2B5EF4-FFF2-40B4-BE49-F238E27FC236}">
              <a16:creationId xmlns:a16="http://schemas.microsoft.com/office/drawing/2014/main" id="{AD77794F-98A6-43FF-BB48-ECF7224A7120}"/>
            </a:ext>
          </a:extLst>
        </xdr:cNvPr>
        <xdr:cNvSpPr/>
      </xdr:nvSpPr>
      <xdr:spPr>
        <a:xfrm>
          <a:off x="13839825" y="178872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61" name="フローチャート: 判断 660">
          <a:extLst>
            <a:ext uri="{FF2B5EF4-FFF2-40B4-BE49-F238E27FC236}">
              <a16:creationId xmlns:a16="http://schemas.microsoft.com/office/drawing/2014/main" id="{6864A483-AD5C-4A4A-BB2C-EA3B9B4E1D5D}"/>
            </a:ext>
          </a:extLst>
        </xdr:cNvPr>
        <xdr:cNvSpPr/>
      </xdr:nvSpPr>
      <xdr:spPr>
        <a:xfrm>
          <a:off x="13115925"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62" name="フローチャート: 判断 661">
          <a:extLst>
            <a:ext uri="{FF2B5EF4-FFF2-40B4-BE49-F238E27FC236}">
              <a16:creationId xmlns:a16="http://schemas.microsoft.com/office/drawing/2014/main" id="{3220E21C-53BF-4063-858A-1DFA27D0B6F0}"/>
            </a:ext>
          </a:extLst>
        </xdr:cNvPr>
        <xdr:cNvSpPr/>
      </xdr:nvSpPr>
      <xdr:spPr>
        <a:xfrm>
          <a:off x="123698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63" name="フローチャート: 判断 662">
          <a:extLst>
            <a:ext uri="{FF2B5EF4-FFF2-40B4-BE49-F238E27FC236}">
              <a16:creationId xmlns:a16="http://schemas.microsoft.com/office/drawing/2014/main" id="{0C049191-0AB8-4429-8BAB-C8D13351586C}"/>
            </a:ext>
          </a:extLst>
        </xdr:cNvPr>
        <xdr:cNvSpPr/>
      </xdr:nvSpPr>
      <xdr:spPr>
        <a:xfrm>
          <a:off x="11623675" y="180096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664" name="フローチャート: 判断 663">
          <a:extLst>
            <a:ext uri="{FF2B5EF4-FFF2-40B4-BE49-F238E27FC236}">
              <a16:creationId xmlns:a16="http://schemas.microsoft.com/office/drawing/2014/main" id="{505C49BE-316B-44B5-BD51-41A5D913328E}"/>
            </a:ext>
          </a:extLst>
        </xdr:cNvPr>
        <xdr:cNvSpPr/>
      </xdr:nvSpPr>
      <xdr:spPr>
        <a:xfrm>
          <a:off x="10848975"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87FBE17-7175-4239-B615-33286DE8253C}"/>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FA20C7C2-5341-41BA-8587-F4947D963FC1}"/>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EC39E21C-BBB3-4982-84DC-30BD08D88D0C}"/>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178C2C5D-AB8C-4B08-817A-E4525A895B1F}"/>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643E43E8-7A40-4F3C-9683-77D7CEB09C03}"/>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670" name="楕円 669">
          <a:extLst>
            <a:ext uri="{FF2B5EF4-FFF2-40B4-BE49-F238E27FC236}">
              <a16:creationId xmlns:a16="http://schemas.microsoft.com/office/drawing/2014/main" id="{03C06F12-A5E6-4F98-AA8F-2DD596D504E1}"/>
            </a:ext>
          </a:extLst>
        </xdr:cNvPr>
        <xdr:cNvSpPr/>
      </xdr:nvSpPr>
      <xdr:spPr>
        <a:xfrm>
          <a:off x="13839825" y="18050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671" name="【庁舎】&#10;有形固定資産減価償却率該当値テキスト">
          <a:extLst>
            <a:ext uri="{FF2B5EF4-FFF2-40B4-BE49-F238E27FC236}">
              <a16:creationId xmlns:a16="http://schemas.microsoft.com/office/drawing/2014/main" id="{394ABE8F-5917-4B1C-AED4-C7AA096684D9}"/>
            </a:ext>
          </a:extLst>
        </xdr:cNvPr>
        <xdr:cNvSpPr txBox="1"/>
      </xdr:nvSpPr>
      <xdr:spPr>
        <a:xfrm>
          <a:off x="13928725"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xdr:rowOff>
    </xdr:from>
    <xdr:to>
      <xdr:col>81</xdr:col>
      <xdr:colOff>101600</xdr:colOff>
      <xdr:row>105</xdr:row>
      <xdr:rowOff>117202</xdr:rowOff>
    </xdr:to>
    <xdr:sp macro="" textlink="">
      <xdr:nvSpPr>
        <xdr:cNvPr id="672" name="楕円 671">
          <a:extLst>
            <a:ext uri="{FF2B5EF4-FFF2-40B4-BE49-F238E27FC236}">
              <a16:creationId xmlns:a16="http://schemas.microsoft.com/office/drawing/2014/main" id="{448B9C2A-7442-4236-A375-26C5EEBB6EEB}"/>
            </a:ext>
          </a:extLst>
        </xdr:cNvPr>
        <xdr:cNvSpPr/>
      </xdr:nvSpPr>
      <xdr:spPr>
        <a:xfrm>
          <a:off x="13115925"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66402</xdr:rowOff>
    </xdr:from>
    <xdr:to>
      <xdr:col>85</xdr:col>
      <xdr:colOff>127000</xdr:colOff>
      <xdr:row>105</xdr:row>
      <xdr:rowOff>99061</xdr:rowOff>
    </xdr:to>
    <xdr:cxnSp macro="">
      <xdr:nvCxnSpPr>
        <xdr:cNvPr id="673" name="直線コネクタ 672">
          <a:extLst>
            <a:ext uri="{FF2B5EF4-FFF2-40B4-BE49-F238E27FC236}">
              <a16:creationId xmlns:a16="http://schemas.microsoft.com/office/drawing/2014/main" id="{CAC5EEFB-0B24-4BAB-ADB2-09B9D3B3D841}"/>
            </a:ext>
          </a:extLst>
        </xdr:cNvPr>
        <xdr:cNvCxnSpPr/>
      </xdr:nvCxnSpPr>
      <xdr:spPr>
        <a:xfrm>
          <a:off x="13166725" y="18068652"/>
          <a:ext cx="7239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154395</xdr:rowOff>
    </xdr:from>
    <xdr:to>
      <xdr:col>76</xdr:col>
      <xdr:colOff>165100</xdr:colOff>
      <xdr:row>105</xdr:row>
      <xdr:rowOff>84545</xdr:rowOff>
    </xdr:to>
    <xdr:sp macro="" textlink="">
      <xdr:nvSpPr>
        <xdr:cNvPr id="674" name="楕円 673">
          <a:extLst>
            <a:ext uri="{FF2B5EF4-FFF2-40B4-BE49-F238E27FC236}">
              <a16:creationId xmlns:a16="http://schemas.microsoft.com/office/drawing/2014/main" id="{0CF65CD5-3BF5-41E0-8CE4-367091061AF9}"/>
            </a:ext>
          </a:extLst>
        </xdr:cNvPr>
        <xdr:cNvSpPr/>
      </xdr:nvSpPr>
      <xdr:spPr>
        <a:xfrm>
          <a:off x="123698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33745</xdr:rowOff>
    </xdr:from>
    <xdr:to>
      <xdr:col>81</xdr:col>
      <xdr:colOff>50800</xdr:colOff>
      <xdr:row>105</xdr:row>
      <xdr:rowOff>66402</xdr:rowOff>
    </xdr:to>
    <xdr:cxnSp macro="">
      <xdr:nvCxnSpPr>
        <xdr:cNvPr id="675" name="直線コネクタ 674">
          <a:extLst>
            <a:ext uri="{FF2B5EF4-FFF2-40B4-BE49-F238E27FC236}">
              <a16:creationId xmlns:a16="http://schemas.microsoft.com/office/drawing/2014/main" id="{CB02317D-F32E-4505-9B8E-6492F5CBC543}"/>
            </a:ext>
          </a:extLst>
        </xdr:cNvPr>
        <xdr:cNvCxnSpPr/>
      </xdr:nvCxnSpPr>
      <xdr:spPr>
        <a:xfrm>
          <a:off x="12420600" y="18035995"/>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121738</xdr:rowOff>
    </xdr:from>
    <xdr:to>
      <xdr:col>72</xdr:col>
      <xdr:colOff>38100</xdr:colOff>
      <xdr:row>105</xdr:row>
      <xdr:rowOff>51888</xdr:rowOff>
    </xdr:to>
    <xdr:sp macro="" textlink="">
      <xdr:nvSpPr>
        <xdr:cNvPr id="676" name="楕円 675">
          <a:extLst>
            <a:ext uri="{FF2B5EF4-FFF2-40B4-BE49-F238E27FC236}">
              <a16:creationId xmlns:a16="http://schemas.microsoft.com/office/drawing/2014/main" id="{D4C4C033-A444-49DD-A616-9ECFB6512D5B}"/>
            </a:ext>
          </a:extLst>
        </xdr:cNvPr>
        <xdr:cNvSpPr/>
      </xdr:nvSpPr>
      <xdr:spPr>
        <a:xfrm>
          <a:off x="11623675" y="179525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105</xdr:row>
      <xdr:rowOff>33745</xdr:rowOff>
    </xdr:to>
    <xdr:cxnSp macro="">
      <xdr:nvCxnSpPr>
        <xdr:cNvPr id="677" name="直線コネクタ 676">
          <a:extLst>
            <a:ext uri="{FF2B5EF4-FFF2-40B4-BE49-F238E27FC236}">
              <a16:creationId xmlns:a16="http://schemas.microsoft.com/office/drawing/2014/main" id="{6E557130-68E6-4AF7-B841-B8C175102DA8}"/>
            </a:ext>
          </a:extLst>
        </xdr:cNvPr>
        <xdr:cNvCxnSpPr/>
      </xdr:nvCxnSpPr>
      <xdr:spPr>
        <a:xfrm>
          <a:off x="11655425" y="18003338"/>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89081</xdr:rowOff>
    </xdr:from>
    <xdr:to>
      <xdr:col>67</xdr:col>
      <xdr:colOff>101600</xdr:colOff>
      <xdr:row>105</xdr:row>
      <xdr:rowOff>19231</xdr:rowOff>
    </xdr:to>
    <xdr:sp macro="" textlink="">
      <xdr:nvSpPr>
        <xdr:cNvPr id="678" name="楕円 677">
          <a:extLst>
            <a:ext uri="{FF2B5EF4-FFF2-40B4-BE49-F238E27FC236}">
              <a16:creationId xmlns:a16="http://schemas.microsoft.com/office/drawing/2014/main" id="{AD64C4DC-FC23-4DCE-A6F7-09271488DE46}"/>
            </a:ext>
          </a:extLst>
        </xdr:cNvPr>
        <xdr:cNvSpPr/>
      </xdr:nvSpPr>
      <xdr:spPr>
        <a:xfrm>
          <a:off x="10848975"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139881</xdr:rowOff>
    </xdr:from>
    <xdr:to>
      <xdr:col>71</xdr:col>
      <xdr:colOff>177800</xdr:colOff>
      <xdr:row>105</xdr:row>
      <xdr:rowOff>1088</xdr:rowOff>
    </xdr:to>
    <xdr:cxnSp macro="">
      <xdr:nvCxnSpPr>
        <xdr:cNvPr id="679" name="直線コネクタ 678">
          <a:extLst>
            <a:ext uri="{FF2B5EF4-FFF2-40B4-BE49-F238E27FC236}">
              <a16:creationId xmlns:a16="http://schemas.microsoft.com/office/drawing/2014/main" id="{FA1B7018-FE7B-403F-A0AA-F395B70D7F16}"/>
            </a:ext>
          </a:extLst>
        </xdr:cNvPr>
        <xdr:cNvCxnSpPr/>
      </xdr:nvCxnSpPr>
      <xdr:spPr>
        <a:xfrm>
          <a:off x="10899775" y="17970681"/>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80" name="n_1aveValue【庁舎】&#10;有形固定資産減価償却率">
          <a:extLst>
            <a:ext uri="{FF2B5EF4-FFF2-40B4-BE49-F238E27FC236}">
              <a16:creationId xmlns:a16="http://schemas.microsoft.com/office/drawing/2014/main" id="{603EDFCD-5470-4C2D-9EB1-093D0A62FCB7}"/>
            </a:ext>
          </a:extLst>
        </xdr:cNvPr>
        <xdr:cNvSpPr txBox="1"/>
      </xdr:nvSpPr>
      <xdr:spPr>
        <a:xfrm>
          <a:off x="12980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81" name="n_2aveValue【庁舎】&#10;有形固定資産減価償却率">
          <a:extLst>
            <a:ext uri="{FF2B5EF4-FFF2-40B4-BE49-F238E27FC236}">
              <a16:creationId xmlns:a16="http://schemas.microsoft.com/office/drawing/2014/main" id="{EA018073-9CE8-419C-90A4-743FD4ADBF3D}"/>
            </a:ext>
          </a:extLst>
        </xdr:cNvPr>
        <xdr:cNvSpPr txBox="1"/>
      </xdr:nvSpPr>
      <xdr:spPr>
        <a:xfrm>
          <a:off x="12246619"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682" name="n_3aveValue【庁舎】&#10;有形固定資産減価償却率">
          <a:extLst>
            <a:ext uri="{FF2B5EF4-FFF2-40B4-BE49-F238E27FC236}">
              <a16:creationId xmlns:a16="http://schemas.microsoft.com/office/drawing/2014/main" id="{C0218762-C50D-4C44-AF7C-9599A21CAE52}"/>
            </a:ext>
          </a:extLst>
        </xdr:cNvPr>
        <xdr:cNvSpPr txBox="1"/>
      </xdr:nvSpPr>
      <xdr:spPr>
        <a:xfrm>
          <a:off x="1150049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683" name="n_4aveValue【庁舎】&#10;有形固定資産減価償却率">
          <a:extLst>
            <a:ext uri="{FF2B5EF4-FFF2-40B4-BE49-F238E27FC236}">
              <a16:creationId xmlns:a16="http://schemas.microsoft.com/office/drawing/2014/main" id="{2BB9EB75-01FE-48EC-965E-B9008C14E525}"/>
            </a:ext>
          </a:extLst>
        </xdr:cNvPr>
        <xdr:cNvSpPr txBox="1"/>
      </xdr:nvSpPr>
      <xdr:spPr>
        <a:xfrm>
          <a:off x="1072579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108329</xdr:rowOff>
    </xdr:from>
    <xdr:ext cx="405111" cy="259045"/>
    <xdr:sp macro="" textlink="">
      <xdr:nvSpPr>
        <xdr:cNvPr id="684" name="n_1mainValue【庁舎】&#10;有形固定資産減価償却率">
          <a:extLst>
            <a:ext uri="{FF2B5EF4-FFF2-40B4-BE49-F238E27FC236}">
              <a16:creationId xmlns:a16="http://schemas.microsoft.com/office/drawing/2014/main" id="{3940A187-7B4F-465F-BB92-13886D0CA868}"/>
            </a:ext>
          </a:extLst>
        </xdr:cNvPr>
        <xdr:cNvSpPr txBox="1"/>
      </xdr:nvSpPr>
      <xdr:spPr>
        <a:xfrm>
          <a:off x="12980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75672</xdr:rowOff>
    </xdr:from>
    <xdr:ext cx="405111" cy="259045"/>
    <xdr:sp macro="" textlink="">
      <xdr:nvSpPr>
        <xdr:cNvPr id="685" name="n_2mainValue【庁舎】&#10;有形固定資産減価償却率">
          <a:extLst>
            <a:ext uri="{FF2B5EF4-FFF2-40B4-BE49-F238E27FC236}">
              <a16:creationId xmlns:a16="http://schemas.microsoft.com/office/drawing/2014/main" id="{36EA5C23-E4FF-4B6C-B901-876E41FDCCB9}"/>
            </a:ext>
          </a:extLst>
        </xdr:cNvPr>
        <xdr:cNvSpPr txBox="1"/>
      </xdr:nvSpPr>
      <xdr:spPr>
        <a:xfrm>
          <a:off x="12246619"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68415</xdr:rowOff>
    </xdr:from>
    <xdr:ext cx="405111" cy="259045"/>
    <xdr:sp macro="" textlink="">
      <xdr:nvSpPr>
        <xdr:cNvPr id="686" name="n_3mainValue【庁舎】&#10;有形固定資産減価償却率">
          <a:extLst>
            <a:ext uri="{FF2B5EF4-FFF2-40B4-BE49-F238E27FC236}">
              <a16:creationId xmlns:a16="http://schemas.microsoft.com/office/drawing/2014/main" id="{F741A6C7-A10D-461F-846B-36B42C230766}"/>
            </a:ext>
          </a:extLst>
        </xdr:cNvPr>
        <xdr:cNvSpPr txBox="1"/>
      </xdr:nvSpPr>
      <xdr:spPr>
        <a:xfrm>
          <a:off x="1150049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687" name="n_4mainValue【庁舎】&#10;有形固定資産減価償却率">
          <a:extLst>
            <a:ext uri="{FF2B5EF4-FFF2-40B4-BE49-F238E27FC236}">
              <a16:creationId xmlns:a16="http://schemas.microsoft.com/office/drawing/2014/main" id="{76BFAFDC-E952-4F7B-B9A4-CEB68B51F72B}"/>
            </a:ext>
          </a:extLst>
        </xdr:cNvPr>
        <xdr:cNvSpPr txBox="1"/>
      </xdr:nvSpPr>
      <xdr:spPr>
        <a:xfrm>
          <a:off x="1072579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28FDD740-B3F1-4924-BB85-043AD1FCF16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A06155FF-F69C-4951-A5C0-A44225E59362}"/>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AFD5A67D-E7A6-4698-BFAE-00D48E80BB69}"/>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42497E17-F2FA-44BD-926C-5509D65921C8}"/>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4F217632-6800-4F39-9FAE-5AAFB6A86828}"/>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D5018B86-A01F-40BC-BFCC-E5B47FBC5A1F}"/>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7C7588D8-25D9-40C7-9E53-047A27497CFC}"/>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22B379BA-4ED3-4C5B-85A1-BF41D93D888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EC062833-800F-4CFA-8FC5-7807C1EA58BF}"/>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EAB1E041-AE1C-4EDE-9136-91E20EC38ADD}"/>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8" name="テキスト ボックス 697">
          <a:extLst>
            <a:ext uri="{FF2B5EF4-FFF2-40B4-BE49-F238E27FC236}">
              <a16:creationId xmlns:a16="http://schemas.microsoft.com/office/drawing/2014/main" id="{4B803648-F7A6-4E4F-B767-B6CC38FAB08C}"/>
            </a:ext>
          </a:extLst>
        </xdr:cNvPr>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C4A4B081-D09F-47E4-A53B-B49DF8D5FB0F}"/>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A0594463-AF07-4A0B-8C0A-DC053371C058}"/>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C9B30767-EE55-463E-BDCB-CD1730EEA453}"/>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C4E191FF-C916-44E9-8E9A-295076BDACAA}"/>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9BBEE644-269D-449B-B4A2-8DDEA4CCF6D3}"/>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a:extLst>
            <a:ext uri="{FF2B5EF4-FFF2-40B4-BE49-F238E27FC236}">
              <a16:creationId xmlns:a16="http://schemas.microsoft.com/office/drawing/2014/main" id="{18D7FB7C-AFF9-4521-8E4D-47419361AB84}"/>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C9B24079-3A35-4E85-A7C3-6234F154B064}"/>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a:extLst>
            <a:ext uri="{FF2B5EF4-FFF2-40B4-BE49-F238E27FC236}">
              <a16:creationId xmlns:a16="http://schemas.microsoft.com/office/drawing/2014/main" id="{9DE18AC5-B119-4876-8352-9311FAC10E86}"/>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AAAF8158-596C-4A60-89A4-32A7C672A3C4}"/>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a:extLst>
            <a:ext uri="{FF2B5EF4-FFF2-40B4-BE49-F238E27FC236}">
              <a16:creationId xmlns:a16="http://schemas.microsoft.com/office/drawing/2014/main" id="{260DB52A-BEBC-4296-9F54-A132C3A6580B}"/>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3EA6BF0C-08D6-45D1-9346-037C0481C5D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9647683A-0A66-4D89-BC29-4D46F009B7F4}"/>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E9766549-1938-422E-BA09-536E97861614}"/>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712" name="直線コネクタ 711">
          <a:extLst>
            <a:ext uri="{FF2B5EF4-FFF2-40B4-BE49-F238E27FC236}">
              <a16:creationId xmlns:a16="http://schemas.microsoft.com/office/drawing/2014/main" id="{AAD8D268-D830-498C-B052-34AF0345FA87}"/>
            </a:ext>
          </a:extLst>
        </xdr:cNvPr>
        <xdr:cNvCxnSpPr/>
      </xdr:nvCxnSpPr>
      <xdr:spPr>
        <a:xfrm flipV="1">
          <a:off x="188461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713" name="【庁舎】&#10;一人当たり面積最小値テキスト">
          <a:extLst>
            <a:ext uri="{FF2B5EF4-FFF2-40B4-BE49-F238E27FC236}">
              <a16:creationId xmlns:a16="http://schemas.microsoft.com/office/drawing/2014/main" id="{9553D5AA-21B8-41E8-9269-3F2EFB7D5F62}"/>
            </a:ext>
          </a:extLst>
        </xdr:cNvPr>
        <xdr:cNvSpPr txBox="1"/>
      </xdr:nvSpPr>
      <xdr:spPr>
        <a:xfrm>
          <a:off x="188849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714" name="直線コネクタ 713">
          <a:extLst>
            <a:ext uri="{FF2B5EF4-FFF2-40B4-BE49-F238E27FC236}">
              <a16:creationId xmlns:a16="http://schemas.microsoft.com/office/drawing/2014/main" id="{73C9007C-4AE4-4DC5-940E-AA580D4FFFC8}"/>
            </a:ext>
          </a:extLst>
        </xdr:cNvPr>
        <xdr:cNvCxnSpPr/>
      </xdr:nvCxnSpPr>
      <xdr:spPr>
        <a:xfrm>
          <a:off x="18786475" y="187490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715" name="【庁舎】&#10;一人当たり面積最大値テキスト">
          <a:extLst>
            <a:ext uri="{FF2B5EF4-FFF2-40B4-BE49-F238E27FC236}">
              <a16:creationId xmlns:a16="http://schemas.microsoft.com/office/drawing/2014/main" id="{A75C5400-1819-440D-B837-D9B8161532C1}"/>
            </a:ext>
          </a:extLst>
        </xdr:cNvPr>
        <xdr:cNvSpPr txBox="1"/>
      </xdr:nvSpPr>
      <xdr:spPr>
        <a:xfrm>
          <a:off x="188849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716" name="直線コネクタ 715">
          <a:extLst>
            <a:ext uri="{FF2B5EF4-FFF2-40B4-BE49-F238E27FC236}">
              <a16:creationId xmlns:a16="http://schemas.microsoft.com/office/drawing/2014/main" id="{87808201-5D45-4E1E-B632-AC4CC8CA4D6D}"/>
            </a:ext>
          </a:extLst>
        </xdr:cNvPr>
        <xdr:cNvCxnSpPr/>
      </xdr:nvCxnSpPr>
      <xdr:spPr>
        <a:xfrm>
          <a:off x="18786475" y="172631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717" name="【庁舎】&#10;一人当たり面積平均値テキスト">
          <a:extLst>
            <a:ext uri="{FF2B5EF4-FFF2-40B4-BE49-F238E27FC236}">
              <a16:creationId xmlns:a16="http://schemas.microsoft.com/office/drawing/2014/main" id="{3399D5D4-8255-43AD-B50C-DCB981ECDA14}"/>
            </a:ext>
          </a:extLst>
        </xdr:cNvPr>
        <xdr:cNvSpPr txBox="1"/>
      </xdr:nvSpPr>
      <xdr:spPr>
        <a:xfrm>
          <a:off x="188849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718" name="フローチャート: 判断 717">
          <a:extLst>
            <a:ext uri="{FF2B5EF4-FFF2-40B4-BE49-F238E27FC236}">
              <a16:creationId xmlns:a16="http://schemas.microsoft.com/office/drawing/2014/main" id="{58BBD3AA-34A8-429F-94DB-84C9AD72CB38}"/>
            </a:ext>
          </a:extLst>
        </xdr:cNvPr>
        <xdr:cNvSpPr/>
      </xdr:nvSpPr>
      <xdr:spPr>
        <a:xfrm>
          <a:off x="187960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719" name="フローチャート: 判断 718">
          <a:extLst>
            <a:ext uri="{FF2B5EF4-FFF2-40B4-BE49-F238E27FC236}">
              <a16:creationId xmlns:a16="http://schemas.microsoft.com/office/drawing/2014/main" id="{997AECF5-AD0C-43A4-806A-AAFE690F8327}"/>
            </a:ext>
          </a:extLst>
        </xdr:cNvPr>
        <xdr:cNvSpPr/>
      </xdr:nvSpPr>
      <xdr:spPr>
        <a:xfrm>
          <a:off x="18100675" y="183019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141605</xdr:rowOff>
    </xdr:from>
    <xdr:to>
      <xdr:col>107</xdr:col>
      <xdr:colOff>101600</xdr:colOff>
      <xdr:row>108</xdr:row>
      <xdr:rowOff>71755</xdr:rowOff>
    </xdr:to>
    <xdr:sp macro="" textlink="">
      <xdr:nvSpPr>
        <xdr:cNvPr id="720" name="フローチャート: 判断 719">
          <a:extLst>
            <a:ext uri="{FF2B5EF4-FFF2-40B4-BE49-F238E27FC236}">
              <a16:creationId xmlns:a16="http://schemas.microsoft.com/office/drawing/2014/main" id="{7C5025D2-1FDB-401E-B849-AA5109A92F4D}"/>
            </a:ext>
          </a:extLst>
        </xdr:cNvPr>
        <xdr:cNvSpPr/>
      </xdr:nvSpPr>
      <xdr:spPr>
        <a:xfrm>
          <a:off x="17325975"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721" name="フローチャート: 判断 720">
          <a:extLst>
            <a:ext uri="{FF2B5EF4-FFF2-40B4-BE49-F238E27FC236}">
              <a16:creationId xmlns:a16="http://schemas.microsoft.com/office/drawing/2014/main" id="{A761B89A-28EA-4E1C-ACCF-129F09D2B0DA}"/>
            </a:ext>
          </a:extLst>
        </xdr:cNvPr>
        <xdr:cNvSpPr/>
      </xdr:nvSpPr>
      <xdr:spPr>
        <a:xfrm>
          <a:off x="1657985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153036</xdr:rowOff>
    </xdr:from>
    <xdr:to>
      <xdr:col>98</xdr:col>
      <xdr:colOff>38100</xdr:colOff>
      <xdr:row>108</xdr:row>
      <xdr:rowOff>83186</xdr:rowOff>
    </xdr:to>
    <xdr:sp macro="" textlink="">
      <xdr:nvSpPr>
        <xdr:cNvPr id="722" name="フローチャート: 判断 721">
          <a:extLst>
            <a:ext uri="{FF2B5EF4-FFF2-40B4-BE49-F238E27FC236}">
              <a16:creationId xmlns:a16="http://schemas.microsoft.com/office/drawing/2014/main" id="{942C29FB-8837-4B83-930A-37E27AC8E3E1}"/>
            </a:ext>
          </a:extLst>
        </xdr:cNvPr>
        <xdr:cNvSpPr/>
      </xdr:nvSpPr>
      <xdr:spPr>
        <a:xfrm>
          <a:off x="15833725" y="184981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FECB4CF-3D74-45B8-969E-FF2DC05E758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908E8C57-47F4-4519-9769-16E8CC177DCD}"/>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2600C29-774A-4847-9224-20E7277A822A}"/>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CE25E625-B757-4C63-998E-700E8B249ECB}"/>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A0DE3C10-9241-4EE0-BE7C-85C10F518D39}"/>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156845</xdr:rowOff>
    </xdr:from>
    <xdr:to>
      <xdr:col>116</xdr:col>
      <xdr:colOff>114300</xdr:colOff>
      <xdr:row>108</xdr:row>
      <xdr:rowOff>86995</xdr:rowOff>
    </xdr:to>
    <xdr:sp macro="" textlink="">
      <xdr:nvSpPr>
        <xdr:cNvPr id="728" name="楕円 727">
          <a:extLst>
            <a:ext uri="{FF2B5EF4-FFF2-40B4-BE49-F238E27FC236}">
              <a16:creationId xmlns:a16="http://schemas.microsoft.com/office/drawing/2014/main" id="{426E2848-05B4-4535-9C69-922CE71E7EBF}"/>
            </a:ext>
          </a:extLst>
        </xdr:cNvPr>
        <xdr:cNvSpPr/>
      </xdr:nvSpPr>
      <xdr:spPr>
        <a:xfrm>
          <a:off x="187960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135272</xdr:rowOff>
    </xdr:from>
    <xdr:ext cx="469744" cy="259045"/>
    <xdr:sp macro="" textlink="">
      <xdr:nvSpPr>
        <xdr:cNvPr id="729" name="【庁舎】&#10;一人当たり面積該当値テキスト">
          <a:extLst>
            <a:ext uri="{FF2B5EF4-FFF2-40B4-BE49-F238E27FC236}">
              <a16:creationId xmlns:a16="http://schemas.microsoft.com/office/drawing/2014/main" id="{85AF3A3E-1450-4543-A3E8-64CA45505AFE}"/>
            </a:ext>
          </a:extLst>
        </xdr:cNvPr>
        <xdr:cNvSpPr txBox="1"/>
      </xdr:nvSpPr>
      <xdr:spPr>
        <a:xfrm>
          <a:off x="18884900" y="184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168275</xdr:rowOff>
    </xdr:from>
    <xdr:to>
      <xdr:col>112</xdr:col>
      <xdr:colOff>38100</xdr:colOff>
      <xdr:row>108</xdr:row>
      <xdr:rowOff>98425</xdr:rowOff>
    </xdr:to>
    <xdr:sp macro="" textlink="">
      <xdr:nvSpPr>
        <xdr:cNvPr id="730" name="楕円 729">
          <a:extLst>
            <a:ext uri="{FF2B5EF4-FFF2-40B4-BE49-F238E27FC236}">
              <a16:creationId xmlns:a16="http://schemas.microsoft.com/office/drawing/2014/main" id="{B393765B-2487-441A-88F0-2BA95B24A24D}"/>
            </a:ext>
          </a:extLst>
        </xdr:cNvPr>
        <xdr:cNvSpPr/>
      </xdr:nvSpPr>
      <xdr:spPr>
        <a:xfrm>
          <a:off x="18100675" y="185134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36195</xdr:rowOff>
    </xdr:from>
    <xdr:to>
      <xdr:col>116</xdr:col>
      <xdr:colOff>63500</xdr:colOff>
      <xdr:row>108</xdr:row>
      <xdr:rowOff>47625</xdr:rowOff>
    </xdr:to>
    <xdr:cxnSp macro="">
      <xdr:nvCxnSpPr>
        <xdr:cNvPr id="731" name="直線コネクタ 730">
          <a:extLst>
            <a:ext uri="{FF2B5EF4-FFF2-40B4-BE49-F238E27FC236}">
              <a16:creationId xmlns:a16="http://schemas.microsoft.com/office/drawing/2014/main" id="{E71B1CA3-537A-485B-B6CE-C7158DC07365}"/>
            </a:ext>
          </a:extLst>
        </xdr:cNvPr>
        <xdr:cNvCxnSpPr/>
      </xdr:nvCxnSpPr>
      <xdr:spPr>
        <a:xfrm flipV="1">
          <a:off x="18132425" y="18552795"/>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xdr:rowOff>
    </xdr:from>
    <xdr:to>
      <xdr:col>107</xdr:col>
      <xdr:colOff>101600</xdr:colOff>
      <xdr:row>108</xdr:row>
      <xdr:rowOff>107950</xdr:rowOff>
    </xdr:to>
    <xdr:sp macro="" textlink="">
      <xdr:nvSpPr>
        <xdr:cNvPr id="732" name="楕円 731">
          <a:extLst>
            <a:ext uri="{FF2B5EF4-FFF2-40B4-BE49-F238E27FC236}">
              <a16:creationId xmlns:a16="http://schemas.microsoft.com/office/drawing/2014/main" id="{7C20DD75-9C9C-4998-AB0A-B0F50F9C5873}"/>
            </a:ext>
          </a:extLst>
        </xdr:cNvPr>
        <xdr:cNvSpPr/>
      </xdr:nvSpPr>
      <xdr:spPr>
        <a:xfrm>
          <a:off x="17325975"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47625</xdr:rowOff>
    </xdr:from>
    <xdr:to>
      <xdr:col>111</xdr:col>
      <xdr:colOff>177800</xdr:colOff>
      <xdr:row>108</xdr:row>
      <xdr:rowOff>57150</xdr:rowOff>
    </xdr:to>
    <xdr:cxnSp macro="">
      <xdr:nvCxnSpPr>
        <xdr:cNvPr id="733" name="直線コネクタ 732">
          <a:extLst>
            <a:ext uri="{FF2B5EF4-FFF2-40B4-BE49-F238E27FC236}">
              <a16:creationId xmlns:a16="http://schemas.microsoft.com/office/drawing/2014/main" id="{4CBDE622-007E-4597-9108-F97C10E3B439}"/>
            </a:ext>
          </a:extLst>
        </xdr:cNvPr>
        <xdr:cNvCxnSpPr/>
      </xdr:nvCxnSpPr>
      <xdr:spPr>
        <a:xfrm flipV="1">
          <a:off x="17376775" y="18564225"/>
          <a:ext cx="7556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xdr:rowOff>
    </xdr:from>
    <xdr:to>
      <xdr:col>102</xdr:col>
      <xdr:colOff>165100</xdr:colOff>
      <xdr:row>108</xdr:row>
      <xdr:rowOff>115570</xdr:rowOff>
    </xdr:to>
    <xdr:sp macro="" textlink="">
      <xdr:nvSpPr>
        <xdr:cNvPr id="734" name="楕円 733">
          <a:extLst>
            <a:ext uri="{FF2B5EF4-FFF2-40B4-BE49-F238E27FC236}">
              <a16:creationId xmlns:a16="http://schemas.microsoft.com/office/drawing/2014/main" id="{D715FBA8-D2DE-48AF-930A-B6B38E508AE4}"/>
            </a:ext>
          </a:extLst>
        </xdr:cNvPr>
        <xdr:cNvSpPr/>
      </xdr:nvSpPr>
      <xdr:spPr>
        <a:xfrm>
          <a:off x="1657985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57150</xdr:rowOff>
    </xdr:from>
    <xdr:to>
      <xdr:col>107</xdr:col>
      <xdr:colOff>50800</xdr:colOff>
      <xdr:row>108</xdr:row>
      <xdr:rowOff>64770</xdr:rowOff>
    </xdr:to>
    <xdr:cxnSp macro="">
      <xdr:nvCxnSpPr>
        <xdr:cNvPr id="735" name="直線コネクタ 734">
          <a:extLst>
            <a:ext uri="{FF2B5EF4-FFF2-40B4-BE49-F238E27FC236}">
              <a16:creationId xmlns:a16="http://schemas.microsoft.com/office/drawing/2014/main" id="{92122907-F872-4453-AAE5-A9443A307CB2}"/>
            </a:ext>
          </a:extLst>
        </xdr:cNvPr>
        <xdr:cNvCxnSpPr/>
      </xdr:nvCxnSpPr>
      <xdr:spPr>
        <a:xfrm flipV="1">
          <a:off x="16630650" y="1857375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736" name="楕円 735">
          <a:extLst>
            <a:ext uri="{FF2B5EF4-FFF2-40B4-BE49-F238E27FC236}">
              <a16:creationId xmlns:a16="http://schemas.microsoft.com/office/drawing/2014/main" id="{3D01F880-FF13-4A11-8871-A9611B38632B}"/>
            </a:ext>
          </a:extLst>
        </xdr:cNvPr>
        <xdr:cNvSpPr/>
      </xdr:nvSpPr>
      <xdr:spPr>
        <a:xfrm>
          <a:off x="15833725" y="185381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64770</xdr:rowOff>
    </xdr:from>
    <xdr:to>
      <xdr:col>102</xdr:col>
      <xdr:colOff>114300</xdr:colOff>
      <xdr:row>108</xdr:row>
      <xdr:rowOff>72389</xdr:rowOff>
    </xdr:to>
    <xdr:cxnSp macro="">
      <xdr:nvCxnSpPr>
        <xdr:cNvPr id="737" name="直線コネクタ 736">
          <a:extLst>
            <a:ext uri="{FF2B5EF4-FFF2-40B4-BE49-F238E27FC236}">
              <a16:creationId xmlns:a16="http://schemas.microsoft.com/office/drawing/2014/main" id="{E4539026-4D6B-458D-91FC-B4D80A1CC927}"/>
            </a:ext>
          </a:extLst>
        </xdr:cNvPr>
        <xdr:cNvCxnSpPr/>
      </xdr:nvCxnSpPr>
      <xdr:spPr>
        <a:xfrm flipV="1">
          <a:off x="15865475" y="18581370"/>
          <a:ext cx="7651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738" name="n_1aveValue【庁舎】&#10;一人当たり面積">
          <a:extLst>
            <a:ext uri="{FF2B5EF4-FFF2-40B4-BE49-F238E27FC236}">
              <a16:creationId xmlns:a16="http://schemas.microsoft.com/office/drawing/2014/main" id="{F64EA193-1488-43E8-B287-1803272AF1B9}"/>
            </a:ext>
          </a:extLst>
        </xdr:cNvPr>
        <xdr:cNvSpPr txBox="1"/>
      </xdr:nvSpPr>
      <xdr:spPr>
        <a:xfrm>
          <a:off x="1793247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88282</xdr:rowOff>
    </xdr:from>
    <xdr:ext cx="469744" cy="259045"/>
    <xdr:sp macro="" textlink="">
      <xdr:nvSpPr>
        <xdr:cNvPr id="739" name="n_2aveValue【庁舎】&#10;一人当たり面積">
          <a:extLst>
            <a:ext uri="{FF2B5EF4-FFF2-40B4-BE49-F238E27FC236}">
              <a16:creationId xmlns:a16="http://schemas.microsoft.com/office/drawing/2014/main" id="{E95FE181-7C18-45D9-BDA7-6B9CD06DB739}"/>
            </a:ext>
          </a:extLst>
        </xdr:cNvPr>
        <xdr:cNvSpPr txBox="1"/>
      </xdr:nvSpPr>
      <xdr:spPr>
        <a:xfrm>
          <a:off x="17170477" y="182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86377</xdr:rowOff>
    </xdr:from>
    <xdr:ext cx="469744" cy="259045"/>
    <xdr:sp macro="" textlink="">
      <xdr:nvSpPr>
        <xdr:cNvPr id="740" name="n_3aveValue【庁舎】&#10;一人当たり面積">
          <a:extLst>
            <a:ext uri="{FF2B5EF4-FFF2-40B4-BE49-F238E27FC236}">
              <a16:creationId xmlns:a16="http://schemas.microsoft.com/office/drawing/2014/main" id="{D9DD6D2C-5EF9-449D-B2A1-929D3BBB4FB3}"/>
            </a:ext>
          </a:extLst>
        </xdr:cNvPr>
        <xdr:cNvSpPr txBox="1"/>
      </xdr:nvSpPr>
      <xdr:spPr>
        <a:xfrm>
          <a:off x="16424352" y="182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99713</xdr:rowOff>
    </xdr:from>
    <xdr:ext cx="469744" cy="259045"/>
    <xdr:sp macro="" textlink="">
      <xdr:nvSpPr>
        <xdr:cNvPr id="741" name="n_4aveValue【庁舎】&#10;一人当たり面積">
          <a:extLst>
            <a:ext uri="{FF2B5EF4-FFF2-40B4-BE49-F238E27FC236}">
              <a16:creationId xmlns:a16="http://schemas.microsoft.com/office/drawing/2014/main" id="{90B24200-969D-4904-934B-8A927ED7235E}"/>
            </a:ext>
          </a:extLst>
        </xdr:cNvPr>
        <xdr:cNvSpPr txBox="1"/>
      </xdr:nvSpPr>
      <xdr:spPr>
        <a:xfrm>
          <a:off x="156782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89552</xdr:rowOff>
    </xdr:from>
    <xdr:ext cx="469744" cy="259045"/>
    <xdr:sp macro="" textlink="">
      <xdr:nvSpPr>
        <xdr:cNvPr id="742" name="n_1mainValue【庁舎】&#10;一人当たり面積">
          <a:extLst>
            <a:ext uri="{FF2B5EF4-FFF2-40B4-BE49-F238E27FC236}">
              <a16:creationId xmlns:a16="http://schemas.microsoft.com/office/drawing/2014/main" id="{A0B4A157-9DC4-4ACD-8C9D-FF9B110614D6}"/>
            </a:ext>
          </a:extLst>
        </xdr:cNvPr>
        <xdr:cNvSpPr txBox="1"/>
      </xdr:nvSpPr>
      <xdr:spPr>
        <a:xfrm>
          <a:off x="1793247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99077</xdr:rowOff>
    </xdr:from>
    <xdr:ext cx="469744" cy="259045"/>
    <xdr:sp macro="" textlink="">
      <xdr:nvSpPr>
        <xdr:cNvPr id="743" name="n_2mainValue【庁舎】&#10;一人当たり面積">
          <a:extLst>
            <a:ext uri="{FF2B5EF4-FFF2-40B4-BE49-F238E27FC236}">
              <a16:creationId xmlns:a16="http://schemas.microsoft.com/office/drawing/2014/main" id="{238C20F8-DFA1-4F6F-B7A2-8FC629E5570F}"/>
            </a:ext>
          </a:extLst>
        </xdr:cNvPr>
        <xdr:cNvSpPr txBox="1"/>
      </xdr:nvSpPr>
      <xdr:spPr>
        <a:xfrm>
          <a:off x="1717047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106697</xdr:rowOff>
    </xdr:from>
    <xdr:ext cx="469744" cy="259045"/>
    <xdr:sp macro="" textlink="">
      <xdr:nvSpPr>
        <xdr:cNvPr id="744" name="n_3mainValue【庁舎】&#10;一人当たり面積">
          <a:extLst>
            <a:ext uri="{FF2B5EF4-FFF2-40B4-BE49-F238E27FC236}">
              <a16:creationId xmlns:a16="http://schemas.microsoft.com/office/drawing/2014/main" id="{FA66013A-5BAE-4FF2-9B6A-DB38F2903A9D}"/>
            </a:ext>
          </a:extLst>
        </xdr:cNvPr>
        <xdr:cNvSpPr txBox="1"/>
      </xdr:nvSpPr>
      <xdr:spPr>
        <a:xfrm>
          <a:off x="16424352"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745" name="n_4mainValue【庁舎】&#10;一人当たり面積">
          <a:extLst>
            <a:ext uri="{FF2B5EF4-FFF2-40B4-BE49-F238E27FC236}">
              <a16:creationId xmlns:a16="http://schemas.microsoft.com/office/drawing/2014/main" id="{EC4EC4E4-E236-4805-A692-9E8A882BA8D3}"/>
            </a:ext>
          </a:extLst>
        </xdr:cNvPr>
        <xdr:cNvSpPr txBox="1"/>
      </xdr:nvSpPr>
      <xdr:spPr>
        <a:xfrm>
          <a:off x="156782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C03F70A2-C7A6-4125-914D-D3995079D1FC}"/>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22AF078-A255-40D3-AF20-2BDEBA821273}"/>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AD96AAA3-95E1-42F1-83E6-CDA9F14F44F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建築後３０年を経過しているが、大規模な改修を行っていないため、類似団体平均と比較して減価償却率が高くなっている。体育館・プール、庁舎は、計画的な点検や耐震改修、修繕等を行っていることにより、類似団体平均と比較して減価償却率はほぼ同じとなっている。保健センターは平成１０年度に新築、消防施設は大曲消防署庁舎を平成３０年度に建て替えたため、類似団体平均と比較して減価償却率が低くなっている。なお、一般廃棄物処理施設については、平成３０年度まで一般廃棄物処理事業を運営していた一部事務組合において統一した基準による財務書類を作成していなかったため「該当数値なし」となっていたが、当該団体は平成３０年度で解散し大曲仙北広域市町村圏組合に事業が引き継がれたため、令和元年度より数値が算出された。中央ごみ処理センターを平成１３年度に建て替え、南外一般廃棄物最終処分場を平成１９年度に新築したため、類似団体平均と比較して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今後は、令和元年５月に策定した「美郷町公共施設等総合管理計画」及び「美郷町公共施設等最適化実施計画」に基づく個別実施計画により、計画的な維持管理に取り組んでいく。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18,549
18,494
168.32
13,883,814
13,292,315
526,089
8,284,185
8,961,472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少子高齢化が進行し、基幹産業の農業においても、従事者の高齢化や離農者の増加に加え、特に稲作への依存が大きいため、米価の影響等により所得が伸び悩んでいる。そのため、税収等自主財源が少なく、地方交付税</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に依存（決算額の４４．５％）した脆弱な財政基盤が、類似団体平均を下回る要因となっている。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４年度から計画期間となる第３次美郷町総合計画に基づく稲作以外の生薬、枝豆、レンコンなどの美郷推進作物・美郷ブランド作物の栽培による農業所得の向上、美郷町滞納対策本部を中心に滞納整理を着実に進め税収等確保を図るほか、第４次美郷町職員定員適正化計画に基づく定員管理の適正化、財政健全化方針に基づく経常経費の削減や使用料等歳入の確保の取組を通して、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74083</xdr:rowOff>
    </xdr:from>
    <xdr:to>
      <xdr:col>23</xdr:col>
      <xdr:colOff>133350</xdr:colOff>
      <xdr:row>45</xdr:row>
      <xdr:rowOff>74083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74083</xdr:rowOff>
    </xdr:from>
    <xdr:to>
      <xdr:col>19</xdr:col>
      <xdr:colOff>133350</xdr:colOff>
      <xdr:row>45</xdr:row>
      <xdr:rowOff>74083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74083</xdr:rowOff>
    </xdr:from>
    <xdr:to>
      <xdr:col>15</xdr:col>
      <xdr:colOff>82550</xdr:colOff>
      <xdr:row>45</xdr:row>
      <xdr:rowOff>74083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140546</xdr:rowOff>
    </xdr:from>
    <xdr:to>
      <xdr:col>15</xdr:col>
      <xdr:colOff>133350</xdr:colOff>
      <xdr:row>41</xdr:row>
      <xdr:rowOff>70696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80873</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23283</xdr:rowOff>
    </xdr:from>
    <xdr:to>
      <xdr:col>19</xdr:col>
      <xdr:colOff>184150</xdr:colOff>
      <xdr:row>45</xdr:row>
      <xdr:rowOff>124883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109660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23283</xdr:rowOff>
    </xdr:from>
    <xdr:to>
      <xdr:col>15</xdr:col>
      <xdr:colOff>133350</xdr:colOff>
      <xdr:row>45</xdr:row>
      <xdr:rowOff>124883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109660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の分子において、一部事務組合の大仙美郷介護福祉組合の介護老人福祉施設大規模改修に係る繰出金の減少等があったものの、農業や商工業等に係る補助事業の実績の増加による補助費等の増加等により、前年度より１．９ポイント増加したが、比率の分母において、地方交付税が増加（前年度比５．６９％）したことにより、経常収支比率は前年度より１．８％改善し、類似団体平均を０．９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今後も、第４次美郷町職員定員適正化計画に基づく定員管理の適正化、財政健全化方針に基づく物件費等の削減の取組、扶助費の事業見直しや繰上償還の実施により、経常経費の更なる抑制に努める。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104394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617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104394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0869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114046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0869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75184</xdr:rowOff>
    </xdr:from>
    <xdr:to>
      <xdr:col>15</xdr:col>
      <xdr:colOff>133350</xdr:colOff>
      <xdr:row>67</xdr:row>
      <xdr:rowOff>5334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9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114046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245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51054</xdr:rowOff>
    </xdr:from>
    <xdr:to>
      <xdr:col>11</xdr:col>
      <xdr:colOff>82550</xdr:colOff>
      <xdr:row>66</xdr:row>
      <xdr:rowOff>152654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137431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154703</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165371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6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3573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7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29464</xdr:rowOff>
    </xdr:from>
    <xdr:to>
      <xdr:col>7</xdr:col>
      <xdr:colOff>31750</xdr:colOff>
      <xdr:row>65</xdr:row>
      <xdr:rowOff>131064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141241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量や事業等に応じた職員配置など行政組織の合理化等への取組による人件費の削減や財政健全化方針に基づく物品（消耗品・備品）の一括購入、業務委託の見直しなどによる経費削減の取組を行ってきたが、新型コロナウイルスワクチン接種事業費、新型コロナウイルス対策生活応援事業費等が増加したため、人口１人当たり人件費、物件費、維持補修費とも増加し、前年度より１０，３７３円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今後も、第４次美郷町職員定員適正化計画に基づく定員管理の適正化や財政健全化方針に基づく物件費等の削減の取組により、経常経費の更なる抑制に努める。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63258</xdr:rowOff>
    </xdr:from>
    <xdr:to>
      <xdr:col>23</xdr:col>
      <xdr:colOff>133350</xdr:colOff>
      <xdr:row>86</xdr:row>
      <xdr:rowOff>146690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807958"/>
          <a:ext cx="8382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15734</xdr:rowOff>
    </xdr:from>
    <xdr:to>
      <xdr:col>19</xdr:col>
      <xdr:colOff>133350</xdr:colOff>
      <xdr:row>86</xdr:row>
      <xdr:rowOff>63258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17534"/>
          <a:ext cx="889000" cy="3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166794</xdr:rowOff>
    </xdr:from>
    <xdr:to>
      <xdr:col>15</xdr:col>
      <xdr:colOff>82550</xdr:colOff>
      <xdr:row>84</xdr:row>
      <xdr:rowOff>15734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97144"/>
          <a:ext cx="889000" cy="2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118845</xdr:rowOff>
    </xdr:from>
    <xdr:to>
      <xdr:col>15</xdr:col>
      <xdr:colOff>133350</xdr:colOff>
      <xdr:row>82</xdr:row>
      <xdr:rowOff>48995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59172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166794</xdr:rowOff>
    </xdr:from>
    <xdr:to>
      <xdr:col>11</xdr:col>
      <xdr:colOff>31750</xdr:colOff>
      <xdr:row>84</xdr:row>
      <xdr:rowOff>36060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97144"/>
          <a:ext cx="889000" cy="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114109</xdr:rowOff>
    </xdr:from>
    <xdr:to>
      <xdr:col>11</xdr:col>
      <xdr:colOff>82550</xdr:colOff>
      <xdr:row>82</xdr:row>
      <xdr:rowOff>44259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54436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130180</xdr:rowOff>
    </xdr:from>
    <xdr:to>
      <xdr:col>7</xdr:col>
      <xdr:colOff>31750</xdr:colOff>
      <xdr:row>82</xdr:row>
      <xdr:rowOff>60330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70507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95890</xdr:rowOff>
    </xdr:from>
    <xdr:to>
      <xdr:col>23</xdr:col>
      <xdr:colOff>184150</xdr:colOff>
      <xdr:row>87</xdr:row>
      <xdr:rowOff>26040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8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67967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81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12458</xdr:rowOff>
    </xdr:from>
    <xdr:to>
      <xdr:col>19</xdr:col>
      <xdr:colOff>184150</xdr:colOff>
      <xdr:row>86</xdr:row>
      <xdr:rowOff>114058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7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98835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84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136384</xdr:rowOff>
    </xdr:from>
    <xdr:to>
      <xdr:col>15</xdr:col>
      <xdr:colOff>133350</xdr:colOff>
      <xdr:row>84</xdr:row>
      <xdr:rowOff>66534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5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115994</xdr:rowOff>
    </xdr:from>
    <xdr:to>
      <xdr:col>11</xdr:col>
      <xdr:colOff>82550</xdr:colOff>
      <xdr:row>84</xdr:row>
      <xdr:rowOff>46144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30921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3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156710</xdr:rowOff>
    </xdr:from>
    <xdr:to>
      <xdr:col>7</xdr:col>
      <xdr:colOff>31750</xdr:colOff>
      <xdr:row>84</xdr:row>
      <xdr:rowOff>86860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71637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職員構成の変動及び給与制度の総合的見直し等の要因により、類似団体平均を２．２ポイント下回る９４．０となっている。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今後も人事院勧告等の動向を踏まえつつ、給与水準の適正化に努める。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82</xdr:row>
      <xdr:rowOff>29029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39155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78921</xdr:rowOff>
    </xdr:from>
    <xdr:to>
      <xdr:col>72</xdr:col>
      <xdr:colOff>203200</xdr:colOff>
      <xdr:row>81</xdr:row>
      <xdr:rowOff>28121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7949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78921</xdr:rowOff>
    </xdr:from>
    <xdr:to>
      <xdr:col>68</xdr:col>
      <xdr:colOff>152400</xdr:colOff>
      <xdr:row>80</xdr:row>
      <xdr:rowOff>113393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7949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28121</xdr:rowOff>
    </xdr:from>
    <xdr:to>
      <xdr:col>68</xdr:col>
      <xdr:colOff>203200</xdr:colOff>
      <xdr:row>80</xdr:row>
      <xdr:rowOff>129721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139898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退職者数の増加に伴い平成２７年度から新規職員の採用を増やしてきていることや人口減少の影響により、人口</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増加傾向にあり、令和３年度において前年度０．２６人増加したが、第４次美郷町職員定員適正化計画に掲げた令和８年度における職員数の数値目標（２１６人）は達成でき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今後も、令和４年度から実施期間となる第４次美郷町職員定員適正化計画に基づき、職員数の削減を図るとともに、公共施設の管理運営の効率化への取組により、定員の適正化に努める。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55986</xdr:rowOff>
    </xdr:from>
    <xdr:to>
      <xdr:col>81</xdr:col>
      <xdr:colOff>44450</xdr:colOff>
      <xdr:row>63</xdr:row>
      <xdr:rowOff>108268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57336"/>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55986</xdr:rowOff>
    </xdr:from>
    <xdr:to>
      <xdr:col>77</xdr:col>
      <xdr:colOff>44450</xdr:colOff>
      <xdr:row>63</xdr:row>
      <xdr:rowOff>80116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8573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80116</xdr:rowOff>
    </xdr:from>
    <xdr:to>
      <xdr:col>72</xdr:col>
      <xdr:colOff>203200</xdr:colOff>
      <xdr:row>63</xdr:row>
      <xdr:rowOff>82127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814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131974</xdr:rowOff>
    </xdr:from>
    <xdr:to>
      <xdr:col>73</xdr:col>
      <xdr:colOff>44450</xdr:colOff>
      <xdr:row>60</xdr:row>
      <xdr:rowOff>62124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72301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76094</xdr:rowOff>
    </xdr:from>
    <xdr:to>
      <xdr:col>68</xdr:col>
      <xdr:colOff>152400</xdr:colOff>
      <xdr:row>63</xdr:row>
      <xdr:rowOff>82127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7744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127953</xdr:rowOff>
    </xdr:from>
    <xdr:to>
      <xdr:col>68</xdr:col>
      <xdr:colOff>203200</xdr:colOff>
      <xdr:row>60</xdr:row>
      <xdr:rowOff>58103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148061</xdr:rowOff>
    </xdr:from>
    <xdr:to>
      <xdr:col>64</xdr:col>
      <xdr:colOff>152400</xdr:colOff>
      <xdr:row>60</xdr:row>
      <xdr:rowOff>78211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88388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57468</xdr:rowOff>
    </xdr:from>
    <xdr:to>
      <xdr:col>81</xdr:col>
      <xdr:colOff>95250</xdr:colOff>
      <xdr:row>63</xdr:row>
      <xdr:rowOff>159068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29545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5186</xdr:rowOff>
    </xdr:from>
    <xdr:to>
      <xdr:col>77</xdr:col>
      <xdr:colOff>95250</xdr:colOff>
      <xdr:row>63</xdr:row>
      <xdr:rowOff>106786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91563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29316</xdr:rowOff>
    </xdr:from>
    <xdr:to>
      <xdr:col>73</xdr:col>
      <xdr:colOff>44450</xdr:colOff>
      <xdr:row>63</xdr:row>
      <xdr:rowOff>130916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115693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31327</xdr:rowOff>
    </xdr:from>
    <xdr:to>
      <xdr:col>68</xdr:col>
      <xdr:colOff>203200</xdr:colOff>
      <xdr:row>63</xdr:row>
      <xdr:rowOff>132927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25294</xdr:rowOff>
    </xdr:from>
    <xdr:to>
      <xdr:col>64</xdr:col>
      <xdr:colOff>152400</xdr:colOff>
      <xdr:row>63</xdr:row>
      <xdr:rowOff>126894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111671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新規借入額は、償還額以内とし、単年度当たりの地方債発行額の抑制と任意の繰上償還（約３２９百万円）を実施した結果、前年度より１．０ポイント下回り、前年度に引き続き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比率は良好に推移しており、今後も同様の取組を継続していくこととしている。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134874</xdr:rowOff>
    </xdr:from>
    <xdr:to>
      <xdr:col>81</xdr:col>
      <xdr:colOff>44450</xdr:colOff>
      <xdr:row>36</xdr:row>
      <xdr:rowOff>59944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13562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59944</xdr:rowOff>
    </xdr:from>
    <xdr:to>
      <xdr:col>77</xdr:col>
      <xdr:colOff>44450</xdr:colOff>
      <xdr:row>37</xdr:row>
      <xdr:rowOff>13970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2321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158750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357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141732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50240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66057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84074</xdr:rowOff>
    </xdr:from>
    <xdr:to>
      <xdr:col>81</xdr:col>
      <xdr:colOff>95250</xdr:colOff>
      <xdr:row>36</xdr:row>
      <xdr:rowOff>14224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0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5351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00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90932</xdr:rowOff>
    </xdr:from>
    <xdr:to>
      <xdr:col>64</xdr:col>
      <xdr:colOff>152400</xdr:colOff>
      <xdr:row>39</xdr:row>
      <xdr:rowOff>21082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31259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基金等の増加や、地方債の繰上償還による地方債残高の減少、債務負担行為に基づく支出予定額の減少、組合等負担等見込額の減少により、比率における将来負担額を充当可能財源等が上回っており、平成２６年度から８年連続で比率な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今後も公債費等義務的経費の削減を念頭に行政運営を行うとともに、可能な限り地方債の繰上償還等を実施することにより、将来負担の軽減に努める。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128693</xdr:rowOff>
    </xdr:from>
    <xdr:to>
      <xdr:col>73</xdr:col>
      <xdr:colOff>44450</xdr:colOff>
      <xdr:row>15</xdr:row>
      <xdr:rowOff>58843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69020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18,549
18,494
168.32
13,883,814
13,292,315
526,089
8,284,185
8,961,472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量や事業等に応じた職員配置など行政組織の合理化等への取組による人件費の軽減（経常的人件費充当一般財源は前年度比０．８％の減少）により、前年度から１．１ポイント減少し、類似団体平均を０．２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今後も、第４次美郷町職員定員適正化計画に基づき、職員数の削減を図るとともに、公共施設の管理運営の効率化への取組により、定員の適正化に努める。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9346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130573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健全化方針に基づく物品（消耗品・備品）の一括購入、業務委託の見直しなどによる経費削減の取組を行ってきたが、福祉台帳システム改修委託料等が増加したため、経常的物件費は前年度を６．７ポイント上回ったもの、比率の分母における普通交付税の増の影響により、比率全体としては０．３ポイント増加に留まった。類似団体平均を０．１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今後も、財政健全化方針に基づく経費削減等の取組を継続することにより、物件費の抑制に努める。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18</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559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9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利用者の高齢化に伴う認定区分の変更等による障害者自立支援給付費の増加、発達障害に対する認知度の向上等に伴う利用児童の増加によって障害児通所支援給付費が増加傾向にあるが、比率の分子における普通交付税の増の影響により、前年度より０．１ポイント減少となり、類似団体平均より０．７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今後も必要な支援を確保しつつ、事業の見直しを図るなど効率的な財政運営に努める。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15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一部事務組合の大仙美郷介護福祉組合の介護老人福祉施設大規模改修に係る負担金の減少等により、前年度を０．９ポイント下回っている。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今後は、公共施設の管理運営の効率化への取り組みや普通会計の負担額を減らすよう各種事業の適正化を図るよう努める。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167822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425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33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91622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3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124278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6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81643</xdr:rowOff>
    </xdr:from>
    <xdr:to>
      <xdr:col>74</xdr:col>
      <xdr:colOff>31750</xdr:colOff>
      <xdr:row>57</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168020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金の見直し等を実施してきたが、農業や商工業等に係る町単独補助事業の実績の増加（経常的補助費等充当一般財源は前年度比８．６％の増加）等により、前年度より０．６ポイント増加し、類似団体平均を０．２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今後も、補助金交付事業の効果等を検証し、交付基準及び交付額の見直しに努め、補助費等の抑制を図る。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134620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6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168910</xdr:rowOff>
    </xdr:from>
    <xdr:to>
      <xdr:col>78</xdr:col>
      <xdr:colOff>69850</xdr:colOff>
      <xdr:row>36</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6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73660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36</xdr:row>
      <xdr:rowOff>73660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118110</xdr:rowOff>
    </xdr:from>
    <xdr:to>
      <xdr:col>74</xdr:col>
      <xdr:colOff>31750</xdr:colOff>
      <xdr:row>36</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58437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22860</xdr:rowOff>
    </xdr:from>
    <xdr:to>
      <xdr:col>69</xdr:col>
      <xdr:colOff>142875</xdr:colOff>
      <xdr:row>36</xdr:row>
      <xdr:rowOff>124460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新規借入額は償還額以内とし、単年度当たりの地方債発行額を抑制したほか、任意の繰上償還（約３２９百万円）を実施したことで、前年度より０．６ポイント減少となり、類似団体平均を２．８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今後も同様の取組を継続し、後年度負担の軽減に努める。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18414</xdr:rowOff>
    </xdr:from>
    <xdr:to>
      <xdr:col>24</xdr:col>
      <xdr:colOff>25400</xdr:colOff>
      <xdr:row>78</xdr:row>
      <xdr:rowOff>52705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915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52705</xdr:rowOff>
    </xdr:from>
    <xdr:to>
      <xdr:col>19</xdr:col>
      <xdr:colOff>187325</xdr:colOff>
      <xdr:row>78</xdr:row>
      <xdr:rowOff>52705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2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52705</xdr:rowOff>
    </xdr:from>
    <xdr:to>
      <xdr:col>15</xdr:col>
      <xdr:colOff>98425</xdr:colOff>
      <xdr:row>78</xdr:row>
      <xdr:rowOff>121286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4258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19050</xdr:rowOff>
    </xdr:from>
    <xdr:to>
      <xdr:col>15</xdr:col>
      <xdr:colOff>149225</xdr:colOff>
      <xdr:row>78</xdr:row>
      <xdr:rowOff>120650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105427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121286</xdr:rowOff>
    </xdr:from>
    <xdr:to>
      <xdr:col>11</xdr:col>
      <xdr:colOff>9525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943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24764</xdr:rowOff>
    </xdr:from>
    <xdr:to>
      <xdr:col>11</xdr:col>
      <xdr:colOff>60325</xdr:colOff>
      <xdr:row>78</xdr:row>
      <xdr:rowOff>126364</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136541</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41911</xdr:rowOff>
    </xdr:from>
    <xdr:to>
      <xdr:col>6</xdr:col>
      <xdr:colOff>171450</xdr:colOff>
      <xdr:row>78</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153688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139064</xdr:rowOff>
    </xdr:from>
    <xdr:to>
      <xdr:col>24</xdr:col>
      <xdr:colOff>76200</xdr:colOff>
      <xdr:row>78</xdr:row>
      <xdr:rowOff>69214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155591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1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xdr:rowOff>
    </xdr:from>
    <xdr:to>
      <xdr:col>20</xdr:col>
      <xdr:colOff>38100</xdr:colOff>
      <xdr:row>78</xdr:row>
      <xdr:rowOff>103505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113682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1905</xdr:rowOff>
    </xdr:from>
    <xdr:to>
      <xdr:col>15</xdr:col>
      <xdr:colOff>149225</xdr:colOff>
      <xdr:row>78</xdr:row>
      <xdr:rowOff>103505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113682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70486</xdr:rowOff>
    </xdr:from>
    <xdr:to>
      <xdr:col>11</xdr:col>
      <xdr:colOff>60325</xdr:colOff>
      <xdr:row>79</xdr:row>
      <xdr:rowOff>636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156863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業や商工業等に係る町単独補助事業の実績の増加による補助費等の増加、福祉台帳システム改修委託料等の増加による物件費の増加があったものの、比率の分母における普通交付税の増の影響により、前年度より１．２ポイント減少したが、類似団体平均より１．９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今後も、第４次美郷町職員定員適正化計画に基づく定員管理の適正化や財政健全化方針に基づく経費削減等の取組により、さらなる指標の改善に努める。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33274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5229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79</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44523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452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151637</xdr:rowOff>
    </xdr:from>
    <xdr:to>
      <xdr:col>74</xdr:col>
      <xdr:colOff>31750</xdr:colOff>
      <xdr:row>80</xdr:row>
      <xdr:rowOff>81787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69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589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124206</xdr:rowOff>
    </xdr:from>
    <xdr:to>
      <xdr:col>69</xdr:col>
      <xdr:colOff>142875</xdr:colOff>
      <xdr:row>80</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48531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5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146829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146899</xdr:rowOff>
    </xdr:from>
    <xdr:to>
      <xdr:col>29</xdr:col>
      <xdr:colOff>127000</xdr:colOff>
      <xdr:row>14</xdr:row>
      <xdr:rowOff>83169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23374"/>
          <a:ext cx="647700" cy="107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126436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83169</xdr:rowOff>
    </xdr:from>
    <xdr:to>
      <xdr:col>26</xdr:col>
      <xdr:colOff>50800</xdr:colOff>
      <xdr:row>16</xdr:row>
      <xdr:rowOff>10898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31094"/>
          <a:ext cx="698500" cy="27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144235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10898</xdr:rowOff>
    </xdr:from>
    <xdr:to>
      <xdr:col>22</xdr:col>
      <xdr:colOff>114300</xdr:colOff>
      <xdr:row>16</xdr:row>
      <xdr:rowOff>54757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1723"/>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120821</xdr:rowOff>
    </xdr:from>
    <xdr:to>
      <xdr:col>22</xdr:col>
      <xdr:colOff>165100</xdr:colOff>
      <xdr:row>19</xdr:row>
      <xdr:rowOff>50971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35748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54757</xdr:rowOff>
    </xdr:from>
    <xdr:to>
      <xdr:col>18</xdr:col>
      <xdr:colOff>177800</xdr:colOff>
      <xdr:row>16</xdr:row>
      <xdr:rowOff>63803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5582"/>
          <a:ext cx="698500" cy="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131940</xdr:rowOff>
    </xdr:from>
    <xdr:to>
      <xdr:col>19</xdr:col>
      <xdr:colOff>38100</xdr:colOff>
      <xdr:row>19</xdr:row>
      <xdr:rowOff>62090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46867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131859</xdr:rowOff>
    </xdr:from>
    <xdr:to>
      <xdr:col>15</xdr:col>
      <xdr:colOff>101600</xdr:colOff>
      <xdr:row>19</xdr:row>
      <xdr:rowOff>62009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46786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96099</xdr:rowOff>
    </xdr:from>
    <xdr:to>
      <xdr:col>29</xdr:col>
      <xdr:colOff>177800</xdr:colOff>
      <xdr:row>14</xdr:row>
      <xdr:rowOff>26249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37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112626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1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32369</xdr:rowOff>
    </xdr:from>
    <xdr:to>
      <xdr:col>26</xdr:col>
      <xdr:colOff>101600</xdr:colOff>
      <xdr:row>14</xdr:row>
      <xdr:rowOff>133969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8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144146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4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131548</xdr:rowOff>
    </xdr:from>
    <xdr:to>
      <xdr:col>22</xdr:col>
      <xdr:colOff>165100</xdr:colOff>
      <xdr:row>16</xdr:row>
      <xdr:rowOff>61698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71875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1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3957</xdr:rowOff>
    </xdr:from>
    <xdr:to>
      <xdr:col>19</xdr:col>
      <xdr:colOff>38100</xdr:colOff>
      <xdr:row>16</xdr:row>
      <xdr:rowOff>105557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13003</xdr:rowOff>
    </xdr:from>
    <xdr:to>
      <xdr:col>15</xdr:col>
      <xdr:colOff>101600</xdr:colOff>
      <xdr:row>16</xdr:row>
      <xdr:rowOff>114603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03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124780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209738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125419</xdr:rowOff>
    </xdr:from>
    <xdr:to>
      <xdr:col>29</xdr:col>
      <xdr:colOff>127000</xdr:colOff>
      <xdr:row>37</xdr:row>
      <xdr:rowOff>199561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250119"/>
          <a:ext cx="647700" cy="74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94120</xdr:rowOff>
    </xdr:from>
    <xdr:to>
      <xdr:col>26</xdr:col>
      <xdr:colOff>50800</xdr:colOff>
      <xdr:row>37</xdr:row>
      <xdr:rowOff>125419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18820"/>
          <a:ext cx="698500" cy="3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4490</xdr:rowOff>
    </xdr:from>
    <xdr:to>
      <xdr:col>22</xdr:col>
      <xdr:colOff>114300</xdr:colOff>
      <xdr:row>37</xdr:row>
      <xdr:rowOff>94120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29190"/>
          <a:ext cx="698500" cy="89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11689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38684</xdr:rowOff>
    </xdr:from>
    <xdr:to>
      <xdr:col>18</xdr:col>
      <xdr:colOff>177800</xdr:colOff>
      <xdr:row>37</xdr:row>
      <xdr:rowOff>4490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91934"/>
          <a:ext cx="698500" cy="137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9136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148761</xdr:rowOff>
    </xdr:from>
    <xdr:to>
      <xdr:col>29</xdr:col>
      <xdr:colOff>177800</xdr:colOff>
      <xdr:row>37</xdr:row>
      <xdr:rowOff>250361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73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57338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74619</xdr:rowOff>
    </xdr:from>
    <xdr:to>
      <xdr:col>26</xdr:col>
      <xdr:colOff>101600</xdr:colOff>
      <xdr:row>37</xdr:row>
      <xdr:rowOff>176219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9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160996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43320</xdr:rowOff>
    </xdr:from>
    <xdr:to>
      <xdr:col>22</xdr:col>
      <xdr:colOff>165100</xdr:colOff>
      <xdr:row>37</xdr:row>
      <xdr:rowOff>144920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6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129697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125140</xdr:rowOff>
    </xdr:from>
    <xdr:to>
      <xdr:col>19</xdr:col>
      <xdr:colOff>38100</xdr:colOff>
      <xdr:row>37</xdr:row>
      <xdr:rowOff>55290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40067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6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330784</xdr:rowOff>
    </xdr:from>
    <xdr:to>
      <xdr:col>15</xdr:col>
      <xdr:colOff>101600</xdr:colOff>
      <xdr:row>36</xdr:row>
      <xdr:rowOff>89484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4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74261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18,549
18,494
168.32
13,883,814
13,292,315
526,089
8,284,185
8,961,472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118016</xdr:rowOff>
    </xdr:from>
    <xdr:to>
      <xdr:col>24</xdr:col>
      <xdr:colOff>63500</xdr:colOff>
      <xdr:row>35</xdr:row>
      <xdr:rowOff>42463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47316"/>
          <a:ext cx="838200" cy="9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107495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0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42463</xdr:rowOff>
    </xdr:from>
    <xdr:to>
      <xdr:col>19</xdr:col>
      <xdr:colOff>177800</xdr:colOff>
      <xdr:row>37</xdr:row>
      <xdr:rowOff>103483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3213"/>
          <a:ext cx="889000" cy="40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127922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103483</xdr:rowOff>
    </xdr:from>
    <xdr:to>
      <xdr:col>15</xdr:col>
      <xdr:colOff>50800</xdr:colOff>
      <xdr:row>37</xdr:row>
      <xdr:rowOff>120922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47133"/>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171147</xdr:rowOff>
    </xdr:from>
    <xdr:to>
      <xdr:col>15</xdr:col>
      <xdr:colOff>101600</xdr:colOff>
      <xdr:row>39</xdr:row>
      <xdr:rowOff>101297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92424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94780</xdr:rowOff>
    </xdr:from>
    <xdr:to>
      <xdr:col>10</xdr:col>
      <xdr:colOff>114300</xdr:colOff>
      <xdr:row>37</xdr:row>
      <xdr:rowOff>120922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38430"/>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169367</xdr:rowOff>
    </xdr:from>
    <xdr:to>
      <xdr:col>10</xdr:col>
      <xdr:colOff>165100</xdr:colOff>
      <xdr:row>39</xdr:row>
      <xdr:rowOff>99517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90644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158378</xdr:rowOff>
    </xdr:from>
    <xdr:to>
      <xdr:col>6</xdr:col>
      <xdr:colOff>38100</xdr:colOff>
      <xdr:row>39</xdr:row>
      <xdr:rowOff>88528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79655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67216</xdr:rowOff>
    </xdr:from>
    <xdr:to>
      <xdr:col>24</xdr:col>
      <xdr:colOff>114300</xdr:colOff>
      <xdr:row>34</xdr:row>
      <xdr:rowOff>168816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90093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4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163113</xdr:rowOff>
    </xdr:from>
    <xdr:to>
      <xdr:col>20</xdr:col>
      <xdr:colOff>38100</xdr:colOff>
      <xdr:row>35</xdr:row>
      <xdr:rowOff>93263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109790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6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52683</xdr:rowOff>
    </xdr:from>
    <xdr:to>
      <xdr:col>15</xdr:col>
      <xdr:colOff>101600</xdr:colOff>
      <xdr:row>37</xdr:row>
      <xdr:rowOff>154283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70122</xdr:rowOff>
    </xdr:from>
    <xdr:to>
      <xdr:col>10</xdr:col>
      <xdr:colOff>165100</xdr:colOff>
      <xdr:row>38</xdr:row>
      <xdr:rowOff>272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43980</xdr:rowOff>
    </xdr:from>
    <xdr:to>
      <xdr:col>6</xdr:col>
      <xdr:colOff>38100</xdr:colOff>
      <xdr:row>37</xdr:row>
      <xdr:rowOff>145580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162107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134118</xdr:rowOff>
    </xdr:from>
    <xdr:to>
      <xdr:col>24</xdr:col>
      <xdr:colOff>63500</xdr:colOff>
      <xdr:row>54</xdr:row>
      <xdr:rowOff>158959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92418"/>
          <a:ext cx="8382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158959</xdr:rowOff>
    </xdr:from>
    <xdr:to>
      <xdr:col>19</xdr:col>
      <xdr:colOff>177800</xdr:colOff>
      <xdr:row>56</xdr:row>
      <xdr:rowOff>43421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17259"/>
          <a:ext cx="889000" cy="2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43421</xdr:rowOff>
    </xdr:from>
    <xdr:to>
      <xdr:col>15</xdr:col>
      <xdr:colOff>50800</xdr:colOff>
      <xdr:row>56</xdr:row>
      <xdr:rowOff>144844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44621"/>
          <a:ext cx="889000" cy="1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6356</xdr:rowOff>
    </xdr:from>
    <xdr:to>
      <xdr:col>15</xdr:col>
      <xdr:colOff>101600</xdr:colOff>
      <xdr:row>58</xdr:row>
      <xdr:rowOff>107956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99083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144844</xdr:rowOff>
    </xdr:from>
    <xdr:to>
      <xdr:col>10</xdr:col>
      <xdr:colOff>114300</xdr:colOff>
      <xdr:row>57</xdr:row>
      <xdr:rowOff>28981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46044"/>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18473</xdr:rowOff>
    </xdr:from>
    <xdr:to>
      <xdr:col>10</xdr:col>
      <xdr:colOff>165100</xdr:colOff>
      <xdr:row>58</xdr:row>
      <xdr:rowOff>120073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6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111200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160928</xdr:rowOff>
    </xdr:from>
    <xdr:to>
      <xdr:col>6</xdr:col>
      <xdr:colOff>38100</xdr:colOff>
      <xdr:row>58</xdr:row>
      <xdr:rowOff>91078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83318</xdr:rowOff>
    </xdr:from>
    <xdr:to>
      <xdr:col>24</xdr:col>
      <xdr:colOff>114300</xdr:colOff>
      <xdr:row>55</xdr:row>
      <xdr:rowOff>13468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106195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9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108159</xdr:rowOff>
    </xdr:from>
    <xdr:to>
      <xdr:col>20</xdr:col>
      <xdr:colOff>38100</xdr:colOff>
      <xdr:row>55</xdr:row>
      <xdr:rowOff>38309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54836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164071</xdr:rowOff>
    </xdr:from>
    <xdr:to>
      <xdr:col>15</xdr:col>
      <xdr:colOff>101600</xdr:colOff>
      <xdr:row>56</xdr:row>
      <xdr:rowOff>94221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110748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94044</xdr:rowOff>
    </xdr:from>
    <xdr:to>
      <xdr:col>10</xdr:col>
      <xdr:colOff>165100</xdr:colOff>
      <xdr:row>57</xdr:row>
      <xdr:rowOff>24194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40721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149631</xdr:rowOff>
    </xdr:from>
    <xdr:to>
      <xdr:col>6</xdr:col>
      <xdr:colOff>38100</xdr:colOff>
      <xdr:row>57</xdr:row>
      <xdr:rowOff>79781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96308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90871</xdr:rowOff>
    </xdr:from>
    <xdr:to>
      <xdr:col>24</xdr:col>
      <xdr:colOff>63500</xdr:colOff>
      <xdr:row>72</xdr:row>
      <xdr:rowOff>68240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263821"/>
          <a:ext cx="8382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68240</xdr:rowOff>
    </xdr:from>
    <xdr:to>
      <xdr:col>19</xdr:col>
      <xdr:colOff>177800</xdr:colOff>
      <xdr:row>75</xdr:row>
      <xdr:rowOff>101021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412640"/>
          <a:ext cx="889000" cy="5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85613</xdr:rowOff>
    </xdr:from>
    <xdr:to>
      <xdr:col>15</xdr:col>
      <xdr:colOff>50800</xdr:colOff>
      <xdr:row>75</xdr:row>
      <xdr:rowOff>101021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772913"/>
          <a:ext cx="889000" cy="18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103353</xdr:rowOff>
    </xdr:from>
    <xdr:to>
      <xdr:col>10</xdr:col>
      <xdr:colOff>114300</xdr:colOff>
      <xdr:row>74</xdr:row>
      <xdr:rowOff>85613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447753"/>
          <a:ext cx="889000" cy="3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40071</xdr:rowOff>
    </xdr:from>
    <xdr:to>
      <xdr:col>24</xdr:col>
      <xdr:colOff>114300</xdr:colOff>
      <xdr:row>71</xdr:row>
      <xdr:rowOff>141671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2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133367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13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17440</xdr:rowOff>
    </xdr:from>
    <xdr:to>
      <xdr:col>20</xdr:col>
      <xdr:colOff>38100</xdr:colOff>
      <xdr:row>72</xdr:row>
      <xdr:rowOff>119040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135567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1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50221</xdr:rowOff>
    </xdr:from>
    <xdr:to>
      <xdr:col>15</xdr:col>
      <xdr:colOff>101600</xdr:colOff>
      <xdr:row>75</xdr:row>
      <xdr:rowOff>151820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08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168348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34813</xdr:rowOff>
    </xdr:from>
    <xdr:to>
      <xdr:col>10</xdr:col>
      <xdr:colOff>165100</xdr:colOff>
      <xdr:row>74</xdr:row>
      <xdr:rowOff>136413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152940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4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52553</xdr:rowOff>
    </xdr:from>
    <xdr:to>
      <xdr:col>6</xdr:col>
      <xdr:colOff>38100</xdr:colOff>
      <xdr:row>72</xdr:row>
      <xdr:rowOff>154153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3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170680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1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108758</xdr:rowOff>
    </xdr:from>
    <xdr:to>
      <xdr:col>24</xdr:col>
      <xdr:colOff>63500</xdr:colOff>
      <xdr:row>97</xdr:row>
      <xdr:rowOff>124123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6508"/>
          <a:ext cx="838200" cy="35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72769</xdr:rowOff>
    </xdr:from>
    <xdr:to>
      <xdr:col>19</xdr:col>
      <xdr:colOff>177800</xdr:colOff>
      <xdr:row>97</xdr:row>
      <xdr:rowOff>124123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03419"/>
          <a:ext cx="889000" cy="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72769</xdr:rowOff>
    </xdr:from>
    <xdr:to>
      <xdr:col>15</xdr:col>
      <xdr:colOff>50800</xdr:colOff>
      <xdr:row>97</xdr:row>
      <xdr:rowOff>83758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03419"/>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67120</xdr:rowOff>
    </xdr:from>
    <xdr:to>
      <xdr:col>10</xdr:col>
      <xdr:colOff>114300</xdr:colOff>
      <xdr:row>97</xdr:row>
      <xdr:rowOff>83758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697770"/>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117096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57958</xdr:rowOff>
    </xdr:from>
    <xdr:to>
      <xdr:col>24</xdr:col>
      <xdr:colOff>114300</xdr:colOff>
      <xdr:row>95</xdr:row>
      <xdr:rowOff>159558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36385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73323</xdr:rowOff>
    </xdr:from>
    <xdr:to>
      <xdr:col>20</xdr:col>
      <xdr:colOff>38100</xdr:colOff>
      <xdr:row>98</xdr:row>
      <xdr:rowOff>3473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166050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21969</xdr:rowOff>
    </xdr:from>
    <xdr:to>
      <xdr:col>15</xdr:col>
      <xdr:colOff>101600</xdr:colOff>
      <xdr:row>97</xdr:row>
      <xdr:rowOff>123569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114696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32958</xdr:rowOff>
    </xdr:from>
    <xdr:to>
      <xdr:col>10</xdr:col>
      <xdr:colOff>165100</xdr:colOff>
      <xdr:row>97</xdr:row>
      <xdr:rowOff>134558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125685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5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16320</xdr:rowOff>
    </xdr:from>
    <xdr:to>
      <xdr:col>6</xdr:col>
      <xdr:colOff>38100</xdr:colOff>
      <xdr:row>97</xdr:row>
      <xdr:rowOff>117920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134447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59195</xdr:rowOff>
    </xdr:from>
    <xdr:to>
      <xdr:col>54</xdr:col>
      <xdr:colOff>189865</xdr:colOff>
      <xdr:row>39</xdr:row>
      <xdr:rowOff>88326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88495"/>
          <a:ext cx="1270" cy="88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92153</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88326</xdr:rowOff>
    </xdr:from>
    <xdr:to>
      <xdr:col>55</xdr:col>
      <xdr:colOff>88900</xdr:colOff>
      <xdr:row>39</xdr:row>
      <xdr:rowOff>88326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74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5872</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66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59195</xdr:rowOff>
    </xdr:from>
    <xdr:to>
      <xdr:col>55</xdr:col>
      <xdr:colOff>88900</xdr:colOff>
      <xdr:row>34</xdr:row>
      <xdr:rowOff>59195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8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137323</xdr:rowOff>
    </xdr:from>
    <xdr:to>
      <xdr:col>55</xdr:col>
      <xdr:colOff>0</xdr:colOff>
      <xdr:row>36</xdr:row>
      <xdr:rowOff>101882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52273"/>
          <a:ext cx="838200" cy="8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169846</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19969</xdr:rowOff>
    </xdr:from>
    <xdr:to>
      <xdr:col>55</xdr:col>
      <xdr:colOff>50800</xdr:colOff>
      <xdr:row>37</xdr:row>
      <xdr:rowOff>121569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137323</xdr:rowOff>
    </xdr:from>
    <xdr:to>
      <xdr:col>50</xdr:col>
      <xdr:colOff>114300</xdr:colOff>
      <xdr:row>37</xdr:row>
      <xdr:rowOff>37356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52273"/>
          <a:ext cx="889000" cy="9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76556</xdr:rowOff>
    </xdr:from>
    <xdr:to>
      <xdr:col>50</xdr:col>
      <xdr:colOff>165100</xdr:colOff>
      <xdr:row>33</xdr:row>
      <xdr:rowOff>6706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56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169283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6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37356</xdr:rowOff>
    </xdr:from>
    <xdr:to>
      <xdr:col>45</xdr:col>
      <xdr:colOff>177800</xdr:colOff>
      <xdr:row>37</xdr:row>
      <xdr:rowOff>54752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81006"/>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91742</xdr:rowOff>
    </xdr:from>
    <xdr:to>
      <xdr:col>46</xdr:col>
      <xdr:colOff>38100</xdr:colOff>
      <xdr:row>39</xdr:row>
      <xdr:rowOff>21892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13019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40670</xdr:rowOff>
    </xdr:from>
    <xdr:to>
      <xdr:col>41</xdr:col>
      <xdr:colOff>50800</xdr:colOff>
      <xdr:row>37</xdr:row>
      <xdr:rowOff>54752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8432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115577</xdr:rowOff>
    </xdr:from>
    <xdr:to>
      <xdr:col>41</xdr:col>
      <xdr:colOff>101600</xdr:colOff>
      <xdr:row>39</xdr:row>
      <xdr:rowOff>45727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36854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135687</xdr:rowOff>
    </xdr:from>
    <xdr:to>
      <xdr:col>36</xdr:col>
      <xdr:colOff>165100</xdr:colOff>
      <xdr:row>39</xdr:row>
      <xdr:rowOff>65837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56964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51082</xdr:rowOff>
    </xdr:from>
    <xdr:to>
      <xdr:col>55</xdr:col>
      <xdr:colOff>50800</xdr:colOff>
      <xdr:row>36</xdr:row>
      <xdr:rowOff>152682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73959</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7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86523</xdr:rowOff>
    </xdr:from>
    <xdr:to>
      <xdr:col>50</xdr:col>
      <xdr:colOff>165100</xdr:colOff>
      <xdr:row>32</xdr:row>
      <xdr:rowOff>16673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4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33200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17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158006</xdr:rowOff>
    </xdr:from>
    <xdr:to>
      <xdr:col>46</xdr:col>
      <xdr:colOff>38100</xdr:colOff>
      <xdr:row>37</xdr:row>
      <xdr:rowOff>88156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104683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1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3952</xdr:rowOff>
    </xdr:from>
    <xdr:to>
      <xdr:col>41</xdr:col>
      <xdr:colOff>101600</xdr:colOff>
      <xdr:row>37</xdr:row>
      <xdr:rowOff>105552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122079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161320</xdr:rowOff>
    </xdr:from>
    <xdr:to>
      <xdr:col>36</xdr:col>
      <xdr:colOff>165100</xdr:colOff>
      <xdr:row>37</xdr:row>
      <xdr:rowOff>91470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107997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152578</xdr:rowOff>
    </xdr:from>
    <xdr:to>
      <xdr:col>55</xdr:col>
      <xdr:colOff>0</xdr:colOff>
      <xdr:row>53</xdr:row>
      <xdr:rowOff>37636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067978"/>
          <a:ext cx="838200" cy="5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37636</xdr:rowOff>
    </xdr:from>
    <xdr:to>
      <xdr:col>50</xdr:col>
      <xdr:colOff>114300</xdr:colOff>
      <xdr:row>53</xdr:row>
      <xdr:rowOff>81766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124486"/>
          <a:ext cx="889000" cy="4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81766</xdr:rowOff>
    </xdr:from>
    <xdr:to>
      <xdr:col>45</xdr:col>
      <xdr:colOff>177800</xdr:colOff>
      <xdr:row>53</xdr:row>
      <xdr:rowOff>167709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168616"/>
          <a:ext cx="889000" cy="8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90326</xdr:rowOff>
    </xdr:from>
    <xdr:to>
      <xdr:col>46</xdr:col>
      <xdr:colOff>38100</xdr:colOff>
      <xdr:row>56</xdr:row>
      <xdr:rowOff>20476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11603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167709</xdr:rowOff>
    </xdr:from>
    <xdr:to>
      <xdr:col>41</xdr:col>
      <xdr:colOff>50800</xdr:colOff>
      <xdr:row>55</xdr:row>
      <xdr:rowOff>170289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254559"/>
          <a:ext cx="889000" cy="3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147476</xdr:rowOff>
    </xdr:from>
    <xdr:to>
      <xdr:col>41</xdr:col>
      <xdr:colOff>101600</xdr:colOff>
      <xdr:row>56</xdr:row>
      <xdr:rowOff>77626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68753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149806</xdr:rowOff>
    </xdr:from>
    <xdr:to>
      <xdr:col>36</xdr:col>
      <xdr:colOff>165100</xdr:colOff>
      <xdr:row>56</xdr:row>
      <xdr:rowOff>79956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71083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101778</xdr:rowOff>
    </xdr:from>
    <xdr:to>
      <xdr:col>55</xdr:col>
      <xdr:colOff>50800</xdr:colOff>
      <xdr:row>53</xdr:row>
      <xdr:rowOff>31928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124655</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86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158286</xdr:rowOff>
    </xdr:from>
    <xdr:to>
      <xdr:col>50</xdr:col>
      <xdr:colOff>165100</xdr:colOff>
      <xdr:row>53</xdr:row>
      <xdr:rowOff>88436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0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104963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84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30966</xdr:rowOff>
    </xdr:from>
    <xdr:to>
      <xdr:col>46</xdr:col>
      <xdr:colOff>38100</xdr:colOff>
      <xdr:row>53</xdr:row>
      <xdr:rowOff>132566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149093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8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116909</xdr:rowOff>
    </xdr:from>
    <xdr:to>
      <xdr:col>41</xdr:col>
      <xdr:colOff>101600</xdr:colOff>
      <xdr:row>54</xdr:row>
      <xdr:rowOff>47059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63586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897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119489</xdr:rowOff>
    </xdr:from>
    <xdr:to>
      <xdr:col>36</xdr:col>
      <xdr:colOff>165100</xdr:colOff>
      <xdr:row>56</xdr:row>
      <xdr:rowOff>49639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66166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123673</xdr:rowOff>
    </xdr:from>
    <xdr:to>
      <xdr:col>55</xdr:col>
      <xdr:colOff>0</xdr:colOff>
      <xdr:row>78</xdr:row>
      <xdr:rowOff>139294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496773"/>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149428</xdr:rowOff>
    </xdr:from>
    <xdr:to>
      <xdr:col>50</xdr:col>
      <xdr:colOff>114300</xdr:colOff>
      <xdr:row>78</xdr:row>
      <xdr:rowOff>139294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351078"/>
          <a:ext cx="8890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28981</xdr:rowOff>
    </xdr:from>
    <xdr:to>
      <xdr:col>45</xdr:col>
      <xdr:colOff>177800</xdr:colOff>
      <xdr:row>77</xdr:row>
      <xdr:rowOff>149428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230631"/>
          <a:ext cx="8890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133731</xdr:rowOff>
    </xdr:from>
    <xdr:to>
      <xdr:col>46</xdr:col>
      <xdr:colOff>38100</xdr:colOff>
      <xdr:row>78</xdr:row>
      <xdr:rowOff>63881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55008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28981</xdr:rowOff>
    </xdr:from>
    <xdr:to>
      <xdr:col>41</xdr:col>
      <xdr:colOff>50800</xdr:colOff>
      <xdr:row>77</xdr:row>
      <xdr:rowOff>131369</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230631"/>
          <a:ext cx="889000" cy="10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150482</xdr:rowOff>
    </xdr:from>
    <xdr:to>
      <xdr:col>41</xdr:col>
      <xdr:colOff>101600</xdr:colOff>
      <xdr:row>78</xdr:row>
      <xdr:rowOff>80632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71759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147689</xdr:rowOff>
    </xdr:from>
    <xdr:to>
      <xdr:col>36</xdr:col>
      <xdr:colOff>165100</xdr:colOff>
      <xdr:row>78</xdr:row>
      <xdr:rowOff>77839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68966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72873</xdr:rowOff>
    </xdr:from>
    <xdr:to>
      <xdr:col>55</xdr:col>
      <xdr:colOff>50800</xdr:colOff>
      <xdr:row>79</xdr:row>
      <xdr:rowOff>3023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159250</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88494</xdr:rowOff>
    </xdr:from>
    <xdr:to>
      <xdr:col>50</xdr:col>
      <xdr:colOff>165100</xdr:colOff>
      <xdr:row>79</xdr:row>
      <xdr:rowOff>18644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9771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98628</xdr:rowOff>
    </xdr:from>
    <xdr:to>
      <xdr:col>46</xdr:col>
      <xdr:colOff>38100</xdr:colOff>
      <xdr:row>78</xdr:row>
      <xdr:rowOff>28778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45305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0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149631</xdr:rowOff>
    </xdr:from>
    <xdr:to>
      <xdr:col>41</xdr:col>
      <xdr:colOff>101600</xdr:colOff>
      <xdr:row>77</xdr:row>
      <xdr:rowOff>79781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1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96308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9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80569</xdr:rowOff>
    </xdr:from>
    <xdr:to>
      <xdr:col>36</xdr:col>
      <xdr:colOff>165100</xdr:colOff>
      <xdr:row>78</xdr:row>
      <xdr:rowOff>10719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27246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93762</xdr:rowOff>
    </xdr:from>
    <xdr:to>
      <xdr:col>55</xdr:col>
      <xdr:colOff>0</xdr:colOff>
      <xdr:row>94</xdr:row>
      <xdr:rowOff>123949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210062"/>
          <a:ext cx="838200" cy="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93762</xdr:rowOff>
    </xdr:from>
    <xdr:to>
      <xdr:col>50</xdr:col>
      <xdr:colOff>114300</xdr:colOff>
      <xdr:row>95</xdr:row>
      <xdr:rowOff>138818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210062"/>
          <a:ext cx="889000" cy="2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19299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138818</xdr:rowOff>
    </xdr:from>
    <xdr:to>
      <xdr:col>45</xdr:col>
      <xdr:colOff>177800</xdr:colOff>
      <xdr:row>97</xdr:row>
      <xdr:rowOff>6645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426568"/>
          <a:ext cx="889000" cy="2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6645</xdr:rowOff>
    </xdr:from>
    <xdr:to>
      <xdr:col>41</xdr:col>
      <xdr:colOff>50800</xdr:colOff>
      <xdr:row>97</xdr:row>
      <xdr:rowOff>115905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637295"/>
          <a:ext cx="889000" cy="1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73149</xdr:rowOff>
    </xdr:from>
    <xdr:to>
      <xdr:col>55</xdr:col>
      <xdr:colOff>50800</xdr:colOff>
      <xdr:row>95</xdr:row>
      <xdr:rowOff>3299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18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96026</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0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42962</xdr:rowOff>
    </xdr:from>
    <xdr:to>
      <xdr:col>50</xdr:col>
      <xdr:colOff>165100</xdr:colOff>
      <xdr:row>94</xdr:row>
      <xdr:rowOff>144562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1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161089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9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88018</xdr:rowOff>
    </xdr:from>
    <xdr:to>
      <xdr:col>46</xdr:col>
      <xdr:colOff>38100</xdr:colOff>
      <xdr:row>96</xdr:row>
      <xdr:rowOff>18168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34695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127295</xdr:rowOff>
    </xdr:from>
    <xdr:to>
      <xdr:col>41</xdr:col>
      <xdr:colOff>101600</xdr:colOff>
      <xdr:row>97</xdr:row>
      <xdr:rowOff>57445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5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73972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3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65105</xdr:rowOff>
    </xdr:from>
    <xdr:to>
      <xdr:col>36</xdr:col>
      <xdr:colOff>165100</xdr:colOff>
      <xdr:row>97</xdr:row>
      <xdr:rowOff>166705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6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47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118973</xdr:rowOff>
    </xdr:from>
    <xdr:to>
      <xdr:col>85</xdr:col>
      <xdr:colOff>127000</xdr:colOff>
      <xdr:row>38</xdr:row>
      <xdr:rowOff>164199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34073"/>
          <a:ext cx="838200" cy="4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164199</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79299"/>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27407</xdr:rowOff>
    </xdr:from>
    <xdr:to>
      <xdr:col>76</xdr:col>
      <xdr:colOff>165100</xdr:colOff>
      <xdr:row>38</xdr:row>
      <xdr:rowOff>129007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4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145533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17399</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0394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76403</xdr:rowOff>
    </xdr:from>
    <xdr:to>
      <xdr:col>72</xdr:col>
      <xdr:colOff>38100</xdr:colOff>
      <xdr:row>39</xdr:row>
      <xdr:rowOff>6553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9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23080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99073</xdr:rowOff>
    </xdr:from>
    <xdr:to>
      <xdr:col>67</xdr:col>
      <xdr:colOff>101600</xdr:colOff>
      <xdr:row>39</xdr:row>
      <xdr:rowOff>29223</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45750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8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68173</xdr:rowOff>
    </xdr:from>
    <xdr:to>
      <xdr:col>85</xdr:col>
      <xdr:colOff>177800</xdr:colOff>
      <xdr:row>38</xdr:row>
      <xdr:rowOff>169773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154550</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113399</xdr:rowOff>
    </xdr:from>
    <xdr:to>
      <xdr:col>81</xdr:col>
      <xdr:colOff>101600</xdr:colOff>
      <xdr:row>39</xdr:row>
      <xdr:rowOff>43549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34676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72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138049</xdr:rowOff>
    </xdr:from>
    <xdr:to>
      <xdr:col>67</xdr:col>
      <xdr:colOff>101600</xdr:colOff>
      <xdr:row>39</xdr:row>
      <xdr:rowOff>68199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59326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166763</xdr:rowOff>
    </xdr:from>
    <xdr:to>
      <xdr:col>85</xdr:col>
      <xdr:colOff>127000</xdr:colOff>
      <xdr:row>74</xdr:row>
      <xdr:rowOff>28435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682613"/>
          <a:ext cx="8382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124879</xdr:rowOff>
    </xdr:from>
    <xdr:to>
      <xdr:col>81</xdr:col>
      <xdr:colOff>50800</xdr:colOff>
      <xdr:row>74</xdr:row>
      <xdr:rowOff>28435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640729"/>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124879</xdr:rowOff>
    </xdr:from>
    <xdr:to>
      <xdr:col>76</xdr:col>
      <xdr:colOff>114300</xdr:colOff>
      <xdr:row>73</xdr:row>
      <xdr:rowOff>163513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640729"/>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63933</xdr:rowOff>
    </xdr:from>
    <xdr:to>
      <xdr:col>76</xdr:col>
      <xdr:colOff>165100</xdr:colOff>
      <xdr:row>76</xdr:row>
      <xdr:rowOff>165533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156660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8051</xdr:rowOff>
    </xdr:from>
    <xdr:to>
      <xdr:col>71</xdr:col>
      <xdr:colOff>177800</xdr:colOff>
      <xdr:row>73</xdr:row>
      <xdr:rowOff>163513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523901"/>
          <a:ext cx="889000" cy="1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59956</xdr:rowOff>
    </xdr:from>
    <xdr:to>
      <xdr:col>72</xdr:col>
      <xdr:colOff>38100</xdr:colOff>
      <xdr:row>76</xdr:row>
      <xdr:rowOff>161556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152683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55778</xdr:rowOff>
    </xdr:from>
    <xdr:to>
      <xdr:col>67</xdr:col>
      <xdr:colOff>101600</xdr:colOff>
      <xdr:row>76</xdr:row>
      <xdr:rowOff>157378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8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148505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115963</xdr:rowOff>
    </xdr:from>
    <xdr:to>
      <xdr:col>85</xdr:col>
      <xdr:colOff>177800</xdr:colOff>
      <xdr:row>74</xdr:row>
      <xdr:rowOff>46113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138840</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4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149085</xdr:rowOff>
    </xdr:from>
    <xdr:to>
      <xdr:col>81</xdr:col>
      <xdr:colOff>101600</xdr:colOff>
      <xdr:row>74</xdr:row>
      <xdr:rowOff>79235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6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95762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74079</xdr:rowOff>
    </xdr:from>
    <xdr:to>
      <xdr:col>76</xdr:col>
      <xdr:colOff>165100</xdr:colOff>
      <xdr:row>74</xdr:row>
      <xdr:rowOff>4229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5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20756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3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112713</xdr:rowOff>
    </xdr:from>
    <xdr:to>
      <xdr:col>72</xdr:col>
      <xdr:colOff>38100</xdr:colOff>
      <xdr:row>74</xdr:row>
      <xdr:rowOff>42863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62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59390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40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128701</xdr:rowOff>
    </xdr:from>
    <xdr:to>
      <xdr:col>67</xdr:col>
      <xdr:colOff>101600</xdr:colOff>
      <xdr:row>73</xdr:row>
      <xdr:rowOff>58851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4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75378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2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27000</xdr:rowOff>
    </xdr:from>
    <xdr:to>
      <xdr:col>85</xdr:col>
      <xdr:colOff>127000</xdr:colOff>
      <xdr:row>98</xdr:row>
      <xdr:rowOff>159034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486200"/>
          <a:ext cx="838200" cy="47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159034</xdr:rowOff>
    </xdr:from>
    <xdr:to>
      <xdr:col>81</xdr:col>
      <xdr:colOff>50800</xdr:colOff>
      <xdr:row>99</xdr:row>
      <xdr:rowOff>77129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61134"/>
          <a:ext cx="889000" cy="8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4891</xdr:rowOff>
    </xdr:from>
    <xdr:to>
      <xdr:col>76</xdr:col>
      <xdr:colOff>114300</xdr:colOff>
      <xdr:row>99</xdr:row>
      <xdr:rowOff>77129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06991"/>
          <a:ext cx="889000" cy="2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155129</xdr:rowOff>
    </xdr:from>
    <xdr:to>
      <xdr:col>76</xdr:col>
      <xdr:colOff>165100</xdr:colOff>
      <xdr:row>98</xdr:row>
      <xdr:rowOff>85279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4891</xdr:rowOff>
    </xdr:from>
    <xdr:to>
      <xdr:col>71</xdr:col>
      <xdr:colOff>177800</xdr:colOff>
      <xdr:row>98</xdr:row>
      <xdr:rowOff>148811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06991"/>
          <a:ext cx="889000" cy="1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97326</xdr:rowOff>
    </xdr:from>
    <xdr:to>
      <xdr:col>72</xdr:col>
      <xdr:colOff>38100</xdr:colOff>
      <xdr:row>98</xdr:row>
      <xdr:rowOff>27476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44003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145266</xdr:rowOff>
    </xdr:from>
    <xdr:to>
      <xdr:col>67</xdr:col>
      <xdr:colOff>101600</xdr:colOff>
      <xdr:row>98</xdr:row>
      <xdr:rowOff>75416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91943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147650</xdr:rowOff>
    </xdr:from>
    <xdr:to>
      <xdr:col>85</xdr:col>
      <xdr:colOff>177800</xdr:colOff>
      <xdr:row>96</xdr:row>
      <xdr:rowOff>77800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126077</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108234</xdr:rowOff>
    </xdr:from>
    <xdr:to>
      <xdr:col>81</xdr:col>
      <xdr:colOff>101600</xdr:colOff>
      <xdr:row>99</xdr:row>
      <xdr:rowOff>38384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29511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700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26329</xdr:rowOff>
    </xdr:from>
    <xdr:to>
      <xdr:col>76</xdr:col>
      <xdr:colOff>165100</xdr:colOff>
      <xdr:row>99</xdr:row>
      <xdr:rowOff>127929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119056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9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125541</xdr:rowOff>
    </xdr:from>
    <xdr:to>
      <xdr:col>72</xdr:col>
      <xdr:colOff>38100</xdr:colOff>
      <xdr:row>98</xdr:row>
      <xdr:rowOff>55691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46818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8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98011</xdr:rowOff>
    </xdr:from>
    <xdr:to>
      <xdr:col>67</xdr:col>
      <xdr:colOff>101600</xdr:colOff>
      <xdr:row>99</xdr:row>
      <xdr:rowOff>28161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19288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9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71943</xdr:rowOff>
    </xdr:from>
    <xdr:to>
      <xdr:col>116</xdr:col>
      <xdr:colOff>63500</xdr:colOff>
      <xdr:row>37</xdr:row>
      <xdr:rowOff>132613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15593"/>
          <a:ext cx="8382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71943</xdr:rowOff>
    </xdr:from>
    <xdr:to>
      <xdr:col>111</xdr:col>
      <xdr:colOff>177800</xdr:colOff>
      <xdr:row>37</xdr:row>
      <xdr:rowOff>131059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415593"/>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72720</xdr:rowOff>
    </xdr:from>
    <xdr:to>
      <xdr:col>107</xdr:col>
      <xdr:colOff>50800</xdr:colOff>
      <xdr:row>37</xdr:row>
      <xdr:rowOff>131059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244920"/>
          <a:ext cx="889000" cy="2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29281</xdr:rowOff>
    </xdr:from>
    <xdr:to>
      <xdr:col>107</xdr:col>
      <xdr:colOff>101600</xdr:colOff>
      <xdr:row>38</xdr:row>
      <xdr:rowOff>130881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122008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72720</xdr:rowOff>
    </xdr:from>
    <xdr:to>
      <xdr:col>102</xdr:col>
      <xdr:colOff>114300</xdr:colOff>
      <xdr:row>37</xdr:row>
      <xdr:rowOff>106096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244920"/>
          <a:ext cx="8890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40803</xdr:rowOff>
    </xdr:from>
    <xdr:to>
      <xdr:col>102</xdr:col>
      <xdr:colOff>165100</xdr:colOff>
      <xdr:row>38</xdr:row>
      <xdr:rowOff>142403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133530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45695</xdr:rowOff>
    </xdr:from>
    <xdr:to>
      <xdr:col>98</xdr:col>
      <xdr:colOff>38100</xdr:colOff>
      <xdr:row>38</xdr:row>
      <xdr:rowOff>147295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138422</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81813</xdr:rowOff>
    </xdr:from>
    <xdr:to>
      <xdr:col>116</xdr:col>
      <xdr:colOff>114300</xdr:colOff>
      <xdr:row>38</xdr:row>
      <xdr:rowOff>11964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104690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21143</xdr:rowOff>
    </xdr:from>
    <xdr:to>
      <xdr:col>112</xdr:col>
      <xdr:colOff>38100</xdr:colOff>
      <xdr:row>37</xdr:row>
      <xdr:rowOff>122743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139270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4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80259</xdr:rowOff>
    </xdr:from>
    <xdr:to>
      <xdr:col>107</xdr:col>
      <xdr:colOff>101600</xdr:colOff>
      <xdr:row>38</xdr:row>
      <xdr:rowOff>10409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26936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19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21920</xdr:rowOff>
    </xdr:from>
    <xdr:to>
      <xdr:col>102</xdr:col>
      <xdr:colOff>165100</xdr:colOff>
      <xdr:row>36</xdr:row>
      <xdr:rowOff>123520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140047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96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55296</xdr:rowOff>
    </xdr:from>
    <xdr:to>
      <xdr:col>98</xdr:col>
      <xdr:colOff>38100</xdr:colOff>
      <xdr:row>37</xdr:row>
      <xdr:rowOff>156896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1973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141894</xdr:rowOff>
    </xdr:from>
    <xdr:to>
      <xdr:col>116</xdr:col>
      <xdr:colOff>63500</xdr:colOff>
      <xdr:row>56</xdr:row>
      <xdr:rowOff>151313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43094"/>
          <a:ext cx="8382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76014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4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151222</xdr:rowOff>
    </xdr:from>
    <xdr:to>
      <xdr:col>111</xdr:col>
      <xdr:colOff>177800</xdr:colOff>
      <xdr:row>56</xdr:row>
      <xdr:rowOff>151313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75242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51279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151222</xdr:rowOff>
    </xdr:from>
    <xdr:to>
      <xdr:col>107</xdr:col>
      <xdr:colOff>50800</xdr:colOff>
      <xdr:row>56</xdr:row>
      <xdr:rowOff>157897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52422"/>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162555</xdr:rowOff>
    </xdr:from>
    <xdr:to>
      <xdr:col>107</xdr:col>
      <xdr:colOff>101600</xdr:colOff>
      <xdr:row>58</xdr:row>
      <xdr:rowOff>92705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83832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152959</xdr:rowOff>
    </xdr:from>
    <xdr:to>
      <xdr:col>102</xdr:col>
      <xdr:colOff>114300</xdr:colOff>
      <xdr:row>56</xdr:row>
      <xdr:rowOff>157897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754159"/>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149296</xdr:rowOff>
    </xdr:from>
    <xdr:to>
      <xdr:col>102</xdr:col>
      <xdr:colOff>165100</xdr:colOff>
      <xdr:row>58</xdr:row>
      <xdr:rowOff>79446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70573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142027</xdr:rowOff>
    </xdr:from>
    <xdr:to>
      <xdr:col>98</xdr:col>
      <xdr:colOff>38100</xdr:colOff>
      <xdr:row>58</xdr:row>
      <xdr:rowOff>72177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63304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0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91094</xdr:rowOff>
    </xdr:from>
    <xdr:to>
      <xdr:col>116</xdr:col>
      <xdr:colOff>114300</xdr:colOff>
      <xdr:row>57</xdr:row>
      <xdr:rowOff>21244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113971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4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100513</xdr:rowOff>
    </xdr:from>
    <xdr:to>
      <xdr:col>112</xdr:col>
      <xdr:colOff>38100</xdr:colOff>
      <xdr:row>57</xdr:row>
      <xdr:rowOff>30663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0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47190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4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100422</xdr:rowOff>
    </xdr:from>
    <xdr:to>
      <xdr:col>107</xdr:col>
      <xdr:colOff>101600</xdr:colOff>
      <xdr:row>57</xdr:row>
      <xdr:rowOff>30572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47099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4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107097</xdr:rowOff>
    </xdr:from>
    <xdr:to>
      <xdr:col>102</xdr:col>
      <xdr:colOff>165100</xdr:colOff>
      <xdr:row>57</xdr:row>
      <xdr:rowOff>37247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53774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48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102159</xdr:rowOff>
    </xdr:from>
    <xdr:to>
      <xdr:col>98</xdr:col>
      <xdr:colOff>38100</xdr:colOff>
      <xdr:row>57</xdr:row>
      <xdr:rowOff>32309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48836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4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110763</xdr:rowOff>
    </xdr:from>
    <xdr:to>
      <xdr:col>116</xdr:col>
      <xdr:colOff>63500</xdr:colOff>
      <xdr:row>74</xdr:row>
      <xdr:rowOff>143129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798063"/>
          <a:ext cx="8382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123029</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1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110763</xdr:rowOff>
    </xdr:from>
    <xdr:to>
      <xdr:col>111</xdr:col>
      <xdr:colOff>177800</xdr:colOff>
      <xdr:row>74</xdr:row>
      <xdr:rowOff>155340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98063"/>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120344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155340</xdr:rowOff>
    </xdr:from>
    <xdr:to>
      <xdr:col>107</xdr:col>
      <xdr:colOff>50800</xdr:colOff>
      <xdr:row>75</xdr:row>
      <xdr:rowOff>444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42640"/>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147127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444</xdr:rowOff>
    </xdr:from>
    <xdr:to>
      <xdr:col>102</xdr:col>
      <xdr:colOff>114300</xdr:colOff>
      <xdr:row>75</xdr:row>
      <xdr:rowOff>4655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59194"/>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92329</xdr:rowOff>
    </xdr:from>
    <xdr:to>
      <xdr:col>116</xdr:col>
      <xdr:colOff>114300</xdr:colOff>
      <xdr:row>75</xdr:row>
      <xdr:rowOff>22479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115206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59963</xdr:rowOff>
    </xdr:from>
    <xdr:to>
      <xdr:col>112</xdr:col>
      <xdr:colOff>38100</xdr:colOff>
      <xdr:row>74</xdr:row>
      <xdr:rowOff>161563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6640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104540</xdr:rowOff>
    </xdr:from>
    <xdr:to>
      <xdr:col>107</xdr:col>
      <xdr:colOff>101600</xdr:colOff>
      <xdr:row>75</xdr:row>
      <xdr:rowOff>34690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51217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5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121094</xdr:rowOff>
    </xdr:from>
    <xdr:to>
      <xdr:col>102</xdr:col>
      <xdr:colOff>165100</xdr:colOff>
      <xdr:row>75</xdr:row>
      <xdr:rowOff>51244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67771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125305</xdr:rowOff>
    </xdr:from>
    <xdr:to>
      <xdr:col>98</xdr:col>
      <xdr:colOff>38100</xdr:colOff>
      <xdr:row>75</xdr:row>
      <xdr:rowOff>55455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71982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歳出決算総額は、住民一人当たり約７１７，０００円となっている。維持補修費は、住民一人当たり２７，３１８円と前年度より３，２５５円増加し、類似団体平均と比較して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コストが高い状況となっている。これは、２年連続の大雪の影響により冬期間の道路除排雪に係る経費が増加したことが主な要因である。補助費等は、住民一人当たり１０９，９６３円と前年度より１０７，８４９円減少したが、類似団体平均と比較して１人当たりのコストが高い状況となっている。これは、特別定額給付金給付事業費が減少したが、水稲作付継続緊急支援事業補助金や低コスト技術等導入支援事業補助金の増加が主な要因である。物件費は、住民一人当たり１００，２９３円と前年度より１，３０４円増加しており、類似団体平均と比較して１人当たりのコストが高い状況となっている。これは、新型コロナウイルスワクチン接種事業費の増加、新型コロナウイルス対策生活応援事業費の増加が主な要因である。普通建設事業費は、前年度より５，１９１円増加しており、類似団体平均と比較して１人当たりのコストが高い状況となっている。これは、六郷小学校大規模改修事業費の増加、中島２号橋橋梁補修費の増加、社会資本幹線道路整備事業費の増加が主な要因である。公債費は、住民一人当たり７１，３６９円となっており、類似団体平均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コストが高い状況となっている。これは、任意の繰上償還が主な要因である。投資及び出資金は、住民一人あたり３，９０５円と類似団体平均を上回っているものの、前年度からは１，３２７円減少している。これは水質安全対策に伴う水道事業会計への出資金が前年度比で減少したことが主な要因である。積立金は、住民一人あたり３５，９０２円と前年度より２９，０８６円増加している。これは公共施設整備基金積立金の増加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今後も、第４次美郷町職員定員適正化計画に基づく定員管理の適正化、財政健全化方針に基づく物件費等の経常経費の削減の取組及び繰上償還などを着実に実施していくことで、コストの削減に努める。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18,549
18,494
168.32
13,883,814
13,292,315
526,089
8,284,185
8,961,472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43307</xdr:rowOff>
    </xdr:from>
    <xdr:to>
      <xdr:col>24</xdr:col>
      <xdr:colOff>63500</xdr:colOff>
      <xdr:row>35</xdr:row>
      <xdr:rowOff>140081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4057"/>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139319</xdr:rowOff>
    </xdr:from>
    <xdr:to>
      <xdr:col>19</xdr:col>
      <xdr:colOff>177800</xdr:colOff>
      <xdr:row>35</xdr:row>
      <xdr:rowOff>140081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00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77216</xdr:rowOff>
    </xdr:from>
    <xdr:to>
      <xdr:col>15</xdr:col>
      <xdr:colOff>50800</xdr:colOff>
      <xdr:row>35</xdr:row>
      <xdr:rowOff>139319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7966"/>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134620</xdr:rowOff>
    </xdr:from>
    <xdr:to>
      <xdr:col>15</xdr:col>
      <xdr:colOff>101600</xdr:colOff>
      <xdr:row>39</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5207</xdr:rowOff>
    </xdr:from>
    <xdr:to>
      <xdr:col>10</xdr:col>
      <xdr:colOff>114300</xdr:colOff>
      <xdr:row>35</xdr:row>
      <xdr:rowOff>77216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595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100330</xdr:rowOff>
    </xdr:from>
    <xdr:to>
      <xdr:col>10</xdr:col>
      <xdr:colOff>165100</xdr:colOff>
      <xdr:row>39</xdr:row>
      <xdr:rowOff>30480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21607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118237</xdr:rowOff>
    </xdr:from>
    <xdr:to>
      <xdr:col>6</xdr:col>
      <xdr:colOff>38100</xdr:colOff>
      <xdr:row>39</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163957</xdr:rowOff>
    </xdr:from>
    <xdr:to>
      <xdr:col>24</xdr:col>
      <xdr:colOff>114300</xdr:colOff>
      <xdr:row>35</xdr:row>
      <xdr:rowOff>94107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15384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89281</xdr:rowOff>
    </xdr:from>
    <xdr:to>
      <xdr:col>20</xdr:col>
      <xdr:colOff>38100</xdr:colOff>
      <xdr:row>36</xdr:row>
      <xdr:rowOff>19431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35958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6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88519</xdr:rowOff>
    </xdr:from>
    <xdr:to>
      <xdr:col>15</xdr:col>
      <xdr:colOff>101600</xdr:colOff>
      <xdr:row>36</xdr:row>
      <xdr:rowOff>18669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35196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26416</xdr:rowOff>
    </xdr:from>
    <xdr:to>
      <xdr:col>10</xdr:col>
      <xdr:colOff>165100</xdr:colOff>
      <xdr:row>35</xdr:row>
      <xdr:rowOff>128016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144543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125857</xdr:rowOff>
    </xdr:from>
    <xdr:to>
      <xdr:col>6</xdr:col>
      <xdr:colOff>38100</xdr:colOff>
      <xdr:row>35</xdr:row>
      <xdr:rowOff>56007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72534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72075</xdr:rowOff>
    </xdr:from>
    <xdr:to>
      <xdr:col>24</xdr:col>
      <xdr:colOff>63500</xdr:colOff>
      <xdr:row>56</xdr:row>
      <xdr:rowOff>81165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30375"/>
          <a:ext cx="838200" cy="3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72075</xdr:rowOff>
    </xdr:from>
    <xdr:to>
      <xdr:col>19</xdr:col>
      <xdr:colOff>177800</xdr:colOff>
      <xdr:row>57</xdr:row>
      <xdr:rowOff>75390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30375"/>
          <a:ext cx="889000" cy="5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22556</xdr:rowOff>
    </xdr:from>
    <xdr:to>
      <xdr:col>15</xdr:col>
      <xdr:colOff>50800</xdr:colOff>
      <xdr:row>57</xdr:row>
      <xdr:rowOff>75390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95206"/>
          <a:ext cx="889000" cy="5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133372</xdr:rowOff>
    </xdr:from>
    <xdr:to>
      <xdr:col>15</xdr:col>
      <xdr:colOff>101600</xdr:colOff>
      <xdr:row>57</xdr:row>
      <xdr:rowOff>63522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80049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22556</xdr:rowOff>
    </xdr:from>
    <xdr:to>
      <xdr:col>10</xdr:col>
      <xdr:colOff>114300</xdr:colOff>
      <xdr:row>57</xdr:row>
      <xdr:rowOff>61061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95206"/>
          <a:ext cx="889000" cy="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108043</xdr:rowOff>
    </xdr:from>
    <xdr:to>
      <xdr:col>10</xdr:col>
      <xdr:colOff>165100</xdr:colOff>
      <xdr:row>57</xdr:row>
      <xdr:rowOff>38193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54720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148647</xdr:rowOff>
    </xdr:from>
    <xdr:to>
      <xdr:col>6</xdr:col>
      <xdr:colOff>38100</xdr:colOff>
      <xdr:row>57</xdr:row>
      <xdr:rowOff>78797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95324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30365</xdr:rowOff>
    </xdr:from>
    <xdr:to>
      <xdr:col>24</xdr:col>
      <xdr:colOff>114300</xdr:colOff>
      <xdr:row>56</xdr:row>
      <xdr:rowOff>131965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8792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21275</xdr:rowOff>
    </xdr:from>
    <xdr:to>
      <xdr:col>20</xdr:col>
      <xdr:colOff>38100</xdr:colOff>
      <xdr:row>54</xdr:row>
      <xdr:rowOff>122875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114002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24590</xdr:rowOff>
    </xdr:from>
    <xdr:to>
      <xdr:col>15</xdr:col>
      <xdr:colOff>101600</xdr:colOff>
      <xdr:row>57</xdr:row>
      <xdr:rowOff>126190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117317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143206</xdr:rowOff>
    </xdr:from>
    <xdr:to>
      <xdr:col>10</xdr:col>
      <xdr:colOff>165100</xdr:colOff>
      <xdr:row>57</xdr:row>
      <xdr:rowOff>73356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4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64483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10261</xdr:rowOff>
    </xdr:from>
    <xdr:to>
      <xdr:col>6</xdr:col>
      <xdr:colOff>38100</xdr:colOff>
      <xdr:row>57</xdr:row>
      <xdr:rowOff>111861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102988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71006</xdr:rowOff>
    </xdr:from>
    <xdr:to>
      <xdr:col>24</xdr:col>
      <xdr:colOff>63500</xdr:colOff>
      <xdr:row>76</xdr:row>
      <xdr:rowOff>97992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58306"/>
          <a:ext cx="838200" cy="3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97070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97992</xdr:rowOff>
    </xdr:from>
    <xdr:to>
      <xdr:col>19</xdr:col>
      <xdr:colOff>177800</xdr:colOff>
      <xdr:row>77</xdr:row>
      <xdr:rowOff>48006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28192"/>
          <a:ext cx="889000" cy="1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85692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1867</xdr:rowOff>
    </xdr:from>
    <xdr:to>
      <xdr:col>15</xdr:col>
      <xdr:colOff>50800</xdr:colOff>
      <xdr:row>77</xdr:row>
      <xdr:rowOff>48006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03517"/>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1867</xdr:rowOff>
    </xdr:from>
    <xdr:to>
      <xdr:col>10</xdr:col>
      <xdr:colOff>114300</xdr:colOff>
      <xdr:row>77</xdr:row>
      <xdr:rowOff>69469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3517"/>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20206</xdr:rowOff>
    </xdr:from>
    <xdr:to>
      <xdr:col>24</xdr:col>
      <xdr:colOff>114300</xdr:colOff>
      <xdr:row>74</xdr:row>
      <xdr:rowOff>121806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43083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5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47192</xdr:rowOff>
    </xdr:from>
    <xdr:to>
      <xdr:col>20</xdr:col>
      <xdr:colOff>38100</xdr:colOff>
      <xdr:row>76</xdr:row>
      <xdr:rowOff>148792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165320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5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168656</xdr:rowOff>
    </xdr:from>
    <xdr:to>
      <xdr:col>15</xdr:col>
      <xdr:colOff>101600</xdr:colOff>
      <xdr:row>77</xdr:row>
      <xdr:rowOff>98806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115333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122517</xdr:rowOff>
    </xdr:from>
    <xdr:to>
      <xdr:col>10</xdr:col>
      <xdr:colOff>165100</xdr:colOff>
      <xdr:row>77</xdr:row>
      <xdr:rowOff>52667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69194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2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18669</xdr:rowOff>
    </xdr:from>
    <xdr:to>
      <xdr:col>6</xdr:col>
      <xdr:colOff>38100</xdr:colOff>
      <xdr:row>77</xdr:row>
      <xdr:rowOff>120269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136796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148893</xdr:rowOff>
    </xdr:from>
    <xdr:to>
      <xdr:col>24</xdr:col>
      <xdr:colOff>63500</xdr:colOff>
      <xdr:row>97</xdr:row>
      <xdr:rowOff>121886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08093"/>
          <a:ext cx="838200" cy="14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121886</xdr:rowOff>
    </xdr:from>
    <xdr:to>
      <xdr:col>19</xdr:col>
      <xdr:colOff>177800</xdr:colOff>
      <xdr:row>97</xdr:row>
      <xdr:rowOff>146149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52536"/>
          <a:ext cx="889000" cy="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146149</xdr:rowOff>
    </xdr:from>
    <xdr:to>
      <xdr:col>15</xdr:col>
      <xdr:colOff>50800</xdr:colOff>
      <xdr:row>97</xdr:row>
      <xdr:rowOff>155049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76799"/>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32204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155049</xdr:rowOff>
    </xdr:from>
    <xdr:to>
      <xdr:col>10</xdr:col>
      <xdr:colOff>114300</xdr:colOff>
      <xdr:row>97</xdr:row>
      <xdr:rowOff>155392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8569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61906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55636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98093</xdr:rowOff>
    </xdr:from>
    <xdr:to>
      <xdr:col>24</xdr:col>
      <xdr:colOff>114300</xdr:colOff>
      <xdr:row>97</xdr:row>
      <xdr:rowOff>28243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76520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71086</xdr:rowOff>
    </xdr:from>
    <xdr:to>
      <xdr:col>20</xdr:col>
      <xdr:colOff>38100</xdr:colOff>
      <xdr:row>98</xdr:row>
      <xdr:rowOff>1236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163813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95349</xdr:rowOff>
    </xdr:from>
    <xdr:to>
      <xdr:col>15</xdr:col>
      <xdr:colOff>101600</xdr:colOff>
      <xdr:row>98</xdr:row>
      <xdr:rowOff>25499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42026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0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104249</xdr:rowOff>
    </xdr:from>
    <xdr:to>
      <xdr:col>10</xdr:col>
      <xdr:colOff>165100</xdr:colOff>
      <xdr:row>98</xdr:row>
      <xdr:rowOff>34399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50926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1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104592</xdr:rowOff>
    </xdr:from>
    <xdr:to>
      <xdr:col>6</xdr:col>
      <xdr:colOff>38100</xdr:colOff>
      <xdr:row>98</xdr:row>
      <xdr:rowOff>34742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51269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47498</xdr:rowOff>
    </xdr:from>
    <xdr:to>
      <xdr:col>55</xdr:col>
      <xdr:colOff>0</xdr:colOff>
      <xdr:row>38</xdr:row>
      <xdr:rowOff>97219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62598"/>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10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97219</xdr:rowOff>
    </xdr:from>
    <xdr:to>
      <xdr:col>50</xdr:col>
      <xdr:colOff>114300</xdr:colOff>
      <xdr:row>39</xdr:row>
      <xdr:rowOff>10541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12319"/>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166942</xdr:rowOff>
    </xdr:from>
    <xdr:to>
      <xdr:col>45</xdr:col>
      <xdr:colOff>177800</xdr:colOff>
      <xdr:row>39</xdr:row>
      <xdr:rowOff>10541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82042"/>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13653</xdr:rowOff>
    </xdr:from>
    <xdr:to>
      <xdr:col>46</xdr:col>
      <xdr:colOff>38100</xdr:colOff>
      <xdr:row>38</xdr:row>
      <xdr:rowOff>115253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131780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0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166942</xdr:rowOff>
    </xdr:from>
    <xdr:to>
      <xdr:col>41</xdr:col>
      <xdr:colOff>50800</xdr:colOff>
      <xdr:row>39</xdr:row>
      <xdr:rowOff>13018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204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23178</xdr:rowOff>
    </xdr:from>
    <xdr:to>
      <xdr:col>41</xdr:col>
      <xdr:colOff>101600</xdr:colOff>
      <xdr:row>38</xdr:row>
      <xdr:rowOff>124778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141305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129303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168148</xdr:rowOff>
    </xdr:from>
    <xdr:to>
      <xdr:col>55</xdr:col>
      <xdr:colOff>50800</xdr:colOff>
      <xdr:row>38</xdr:row>
      <xdr:rowOff>98298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19575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46419</xdr:rowOff>
    </xdr:from>
    <xdr:to>
      <xdr:col>50</xdr:col>
      <xdr:colOff>165100</xdr:colOff>
      <xdr:row>38</xdr:row>
      <xdr:rowOff>148019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164545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131191</xdr:rowOff>
    </xdr:from>
    <xdr:to>
      <xdr:col>46</xdr:col>
      <xdr:colOff>38100</xdr:colOff>
      <xdr:row>39</xdr:row>
      <xdr:rowOff>61341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52468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116142</xdr:rowOff>
    </xdr:from>
    <xdr:to>
      <xdr:col>41</xdr:col>
      <xdr:colOff>101600</xdr:colOff>
      <xdr:row>39</xdr:row>
      <xdr:rowOff>46292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37419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2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133668</xdr:rowOff>
    </xdr:from>
    <xdr:to>
      <xdr:col>36</xdr:col>
      <xdr:colOff>165100</xdr:colOff>
      <xdr:row>39</xdr:row>
      <xdr:rowOff>63818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54945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57600</xdr:rowOff>
    </xdr:from>
    <xdr:to>
      <xdr:col>55</xdr:col>
      <xdr:colOff>0</xdr:colOff>
      <xdr:row>52</xdr:row>
      <xdr:rowOff>26788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8630100"/>
          <a:ext cx="838200" cy="3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57600</xdr:rowOff>
    </xdr:from>
    <xdr:to>
      <xdr:col>50</xdr:col>
      <xdr:colOff>114300</xdr:colOff>
      <xdr:row>53</xdr:row>
      <xdr:rowOff>120432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8630100"/>
          <a:ext cx="889000" cy="57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120432</xdr:rowOff>
    </xdr:from>
    <xdr:to>
      <xdr:col>45</xdr:col>
      <xdr:colOff>177800</xdr:colOff>
      <xdr:row>53</xdr:row>
      <xdr:rowOff>162821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207282"/>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159012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162821</xdr:rowOff>
    </xdr:from>
    <xdr:to>
      <xdr:col>41</xdr:col>
      <xdr:colOff>50800</xdr:colOff>
      <xdr:row>55</xdr:row>
      <xdr:rowOff>39508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249671"/>
          <a:ext cx="889000" cy="2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162800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154783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147438</xdr:rowOff>
    </xdr:from>
    <xdr:to>
      <xdr:col>55</xdr:col>
      <xdr:colOff>50800</xdr:colOff>
      <xdr:row>52</xdr:row>
      <xdr:rowOff>77588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88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170315</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74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6800</xdr:rowOff>
    </xdr:from>
    <xdr:to>
      <xdr:col>50</xdr:col>
      <xdr:colOff>165100</xdr:colOff>
      <xdr:row>50</xdr:row>
      <xdr:rowOff>108400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85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124927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83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69632</xdr:rowOff>
    </xdr:from>
    <xdr:to>
      <xdr:col>46</xdr:col>
      <xdr:colOff>38100</xdr:colOff>
      <xdr:row>53</xdr:row>
      <xdr:rowOff>171232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1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16309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9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112021</xdr:rowOff>
    </xdr:from>
    <xdr:to>
      <xdr:col>41</xdr:col>
      <xdr:colOff>101600</xdr:colOff>
      <xdr:row>54</xdr:row>
      <xdr:rowOff>42171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1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58698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9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160158</xdr:rowOff>
    </xdr:from>
    <xdr:to>
      <xdr:col>36</xdr:col>
      <xdr:colOff>165100</xdr:colOff>
      <xdr:row>55</xdr:row>
      <xdr:rowOff>90308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4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106835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1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21666</xdr:rowOff>
    </xdr:from>
    <xdr:to>
      <xdr:col>55</xdr:col>
      <xdr:colOff>0</xdr:colOff>
      <xdr:row>70</xdr:row>
      <xdr:rowOff>159741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023166"/>
          <a:ext cx="8382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21666</xdr:rowOff>
    </xdr:from>
    <xdr:to>
      <xdr:col>50</xdr:col>
      <xdr:colOff>114300</xdr:colOff>
      <xdr:row>73</xdr:row>
      <xdr:rowOff>30391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023166"/>
          <a:ext cx="889000" cy="5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125544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30391</xdr:rowOff>
    </xdr:from>
    <xdr:to>
      <xdr:col>45</xdr:col>
      <xdr:colOff>177800</xdr:colOff>
      <xdr:row>73</xdr:row>
      <xdr:rowOff>132232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546241"/>
          <a:ext cx="889000" cy="1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132232</xdr:rowOff>
    </xdr:from>
    <xdr:to>
      <xdr:col>41</xdr:col>
      <xdr:colOff>50800</xdr:colOff>
      <xdr:row>74</xdr:row>
      <xdr:rowOff>83998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648082"/>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108941</xdr:rowOff>
    </xdr:from>
    <xdr:to>
      <xdr:col>55</xdr:col>
      <xdr:colOff>50800</xdr:colOff>
      <xdr:row>71</xdr:row>
      <xdr:rowOff>39091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1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23868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02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142316</xdr:rowOff>
    </xdr:from>
    <xdr:to>
      <xdr:col>50</xdr:col>
      <xdr:colOff>165100</xdr:colOff>
      <xdr:row>70</xdr:row>
      <xdr:rowOff>72466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19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88993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17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151041</xdr:rowOff>
    </xdr:from>
    <xdr:to>
      <xdr:col>46</xdr:col>
      <xdr:colOff>38100</xdr:colOff>
      <xdr:row>73</xdr:row>
      <xdr:rowOff>81191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4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97718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2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81432</xdr:rowOff>
    </xdr:from>
    <xdr:to>
      <xdr:col>41</xdr:col>
      <xdr:colOff>101600</xdr:colOff>
      <xdr:row>74</xdr:row>
      <xdr:rowOff>11582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28109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3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33198</xdr:rowOff>
    </xdr:from>
    <xdr:to>
      <xdr:col>36</xdr:col>
      <xdr:colOff>165100</xdr:colOff>
      <xdr:row>74</xdr:row>
      <xdr:rowOff>134798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7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151325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4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103829</xdr:rowOff>
    </xdr:from>
    <xdr:to>
      <xdr:col>55</xdr:col>
      <xdr:colOff>0</xdr:colOff>
      <xdr:row>93</xdr:row>
      <xdr:rowOff>48794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5705779"/>
          <a:ext cx="838200" cy="2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99389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15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48794</xdr:rowOff>
    </xdr:from>
    <xdr:to>
      <xdr:col>50</xdr:col>
      <xdr:colOff>114300</xdr:colOff>
      <xdr:row>95</xdr:row>
      <xdr:rowOff>51612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993644"/>
          <a:ext cx="889000" cy="3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10713</xdr:rowOff>
    </xdr:from>
    <xdr:to>
      <xdr:col>45</xdr:col>
      <xdr:colOff>177800</xdr:colOff>
      <xdr:row>95</xdr:row>
      <xdr:rowOff>51612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127013"/>
          <a:ext cx="889000" cy="21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10713</xdr:rowOff>
    </xdr:from>
    <xdr:to>
      <xdr:col>41</xdr:col>
      <xdr:colOff>50800</xdr:colOff>
      <xdr:row>95</xdr:row>
      <xdr:rowOff>22161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127013"/>
          <a:ext cx="889000" cy="18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53029</xdr:rowOff>
    </xdr:from>
    <xdr:to>
      <xdr:col>55</xdr:col>
      <xdr:colOff>50800</xdr:colOff>
      <xdr:row>91</xdr:row>
      <xdr:rowOff>154629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6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75906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5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169444</xdr:rowOff>
    </xdr:from>
    <xdr:to>
      <xdr:col>50</xdr:col>
      <xdr:colOff>165100</xdr:colOff>
      <xdr:row>93</xdr:row>
      <xdr:rowOff>99594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116121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7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812</xdr:rowOff>
    </xdr:from>
    <xdr:to>
      <xdr:col>46</xdr:col>
      <xdr:colOff>38100</xdr:colOff>
      <xdr:row>95</xdr:row>
      <xdr:rowOff>102412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118939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131363</xdr:rowOff>
    </xdr:from>
    <xdr:to>
      <xdr:col>41</xdr:col>
      <xdr:colOff>101600</xdr:colOff>
      <xdr:row>94</xdr:row>
      <xdr:rowOff>61513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0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78040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8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142811</xdr:rowOff>
    </xdr:from>
    <xdr:to>
      <xdr:col>36</xdr:col>
      <xdr:colOff>165100</xdr:colOff>
      <xdr:row>95</xdr:row>
      <xdr:rowOff>72961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89488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0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35687</xdr:rowOff>
    </xdr:from>
    <xdr:to>
      <xdr:col>85</xdr:col>
      <xdr:colOff>127000</xdr:colOff>
      <xdr:row>35</xdr:row>
      <xdr:rowOff>113144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036437"/>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121031</xdr:rowOff>
    </xdr:from>
    <xdr:to>
      <xdr:col>81</xdr:col>
      <xdr:colOff>50800</xdr:colOff>
      <xdr:row>35</xdr:row>
      <xdr:rowOff>113144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778881"/>
          <a:ext cx="889000" cy="3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121031</xdr:rowOff>
    </xdr:from>
    <xdr:to>
      <xdr:col>76</xdr:col>
      <xdr:colOff>114300</xdr:colOff>
      <xdr:row>34</xdr:row>
      <xdr:rowOff>4178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778881"/>
          <a:ext cx="889000" cy="5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162357</xdr:rowOff>
    </xdr:from>
    <xdr:to>
      <xdr:col>76</xdr:col>
      <xdr:colOff>165100</xdr:colOff>
      <xdr:row>37</xdr:row>
      <xdr:rowOff>92507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83634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112687</xdr:rowOff>
    </xdr:from>
    <xdr:to>
      <xdr:col>71</xdr:col>
      <xdr:colOff>177800</xdr:colOff>
      <xdr:row>34</xdr:row>
      <xdr:rowOff>4178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599087"/>
          <a:ext cx="889000" cy="2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152222</xdr:rowOff>
    </xdr:from>
    <xdr:to>
      <xdr:col>72</xdr:col>
      <xdr:colOff>38100</xdr:colOff>
      <xdr:row>37</xdr:row>
      <xdr:rowOff>82372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73499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16129</xdr:rowOff>
    </xdr:from>
    <xdr:to>
      <xdr:col>67</xdr:col>
      <xdr:colOff>101600</xdr:colOff>
      <xdr:row>37</xdr:row>
      <xdr:rowOff>117729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156337</xdr:rowOff>
    </xdr:from>
    <xdr:to>
      <xdr:col>85</xdr:col>
      <xdr:colOff>177800</xdr:colOff>
      <xdr:row>35</xdr:row>
      <xdr:rowOff>86487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7764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62344</xdr:rowOff>
    </xdr:from>
    <xdr:to>
      <xdr:col>81</xdr:col>
      <xdr:colOff>101600</xdr:colOff>
      <xdr:row>35</xdr:row>
      <xdr:rowOff>163944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155071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70231</xdr:rowOff>
    </xdr:from>
    <xdr:to>
      <xdr:col>76</xdr:col>
      <xdr:colOff>165100</xdr:colOff>
      <xdr:row>34</xdr:row>
      <xdr:rowOff>381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16908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124828</xdr:rowOff>
    </xdr:from>
    <xdr:to>
      <xdr:col>72</xdr:col>
      <xdr:colOff>38100</xdr:colOff>
      <xdr:row>34</xdr:row>
      <xdr:rowOff>54978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78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71505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5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61887</xdr:rowOff>
    </xdr:from>
    <xdr:to>
      <xdr:col>67</xdr:col>
      <xdr:colOff>101600</xdr:colOff>
      <xdr:row>32</xdr:row>
      <xdr:rowOff>163487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5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8564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3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101230</xdr:rowOff>
    </xdr:from>
    <xdr:to>
      <xdr:col>85</xdr:col>
      <xdr:colOff>127000</xdr:colOff>
      <xdr:row>55</xdr:row>
      <xdr:rowOff>102504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530980"/>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59935</xdr:rowOff>
    </xdr:from>
    <xdr:to>
      <xdr:col>81</xdr:col>
      <xdr:colOff>50800</xdr:colOff>
      <xdr:row>55</xdr:row>
      <xdr:rowOff>102504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489685"/>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59935</xdr:rowOff>
    </xdr:from>
    <xdr:to>
      <xdr:col>76</xdr:col>
      <xdr:colOff>114300</xdr:colOff>
      <xdr:row>56</xdr:row>
      <xdr:rowOff>109786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489685"/>
          <a:ext cx="889000" cy="2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6424</xdr:rowOff>
    </xdr:from>
    <xdr:to>
      <xdr:col>76</xdr:col>
      <xdr:colOff>165100</xdr:colOff>
      <xdr:row>58</xdr:row>
      <xdr:rowOff>108024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5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99151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4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109786</xdr:rowOff>
    </xdr:from>
    <xdr:to>
      <xdr:col>71</xdr:col>
      <xdr:colOff>177800</xdr:colOff>
      <xdr:row>56</xdr:row>
      <xdr:rowOff>153546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710986"/>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48878</xdr:rowOff>
    </xdr:from>
    <xdr:to>
      <xdr:col>72</xdr:col>
      <xdr:colOff>38100</xdr:colOff>
      <xdr:row>58</xdr:row>
      <xdr:rowOff>150478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9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141605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100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58464</xdr:rowOff>
    </xdr:from>
    <xdr:to>
      <xdr:col>67</xdr:col>
      <xdr:colOff>101600</xdr:colOff>
      <xdr:row>58</xdr:row>
      <xdr:rowOff>160064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1000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151191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50430</xdr:rowOff>
    </xdr:from>
    <xdr:to>
      <xdr:col>85</xdr:col>
      <xdr:colOff>177800</xdr:colOff>
      <xdr:row>55</xdr:row>
      <xdr:rowOff>152030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4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73307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3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51704</xdr:rowOff>
    </xdr:from>
    <xdr:to>
      <xdr:col>81</xdr:col>
      <xdr:colOff>101600</xdr:colOff>
      <xdr:row>55</xdr:row>
      <xdr:rowOff>153304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169831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5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9135</xdr:rowOff>
    </xdr:from>
    <xdr:to>
      <xdr:col>76</xdr:col>
      <xdr:colOff>165100</xdr:colOff>
      <xdr:row>55</xdr:row>
      <xdr:rowOff>110735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127262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2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58986</xdr:rowOff>
    </xdr:from>
    <xdr:to>
      <xdr:col>72</xdr:col>
      <xdr:colOff>38100</xdr:colOff>
      <xdr:row>56</xdr:row>
      <xdr:rowOff>160586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5663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102746</xdr:rowOff>
    </xdr:from>
    <xdr:to>
      <xdr:col>67</xdr:col>
      <xdr:colOff>101600</xdr:colOff>
      <xdr:row>57</xdr:row>
      <xdr:rowOff>32896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0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49423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118974</xdr:rowOff>
    </xdr:from>
    <xdr:to>
      <xdr:col>85</xdr:col>
      <xdr:colOff>127000</xdr:colOff>
      <xdr:row>78</xdr:row>
      <xdr:rowOff>164198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492074"/>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164198</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37298"/>
          <a:ext cx="8890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27406</xdr:rowOff>
    </xdr:from>
    <xdr:to>
      <xdr:col>76</xdr:col>
      <xdr:colOff>165100</xdr:colOff>
      <xdr:row>78</xdr:row>
      <xdr:rowOff>129006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145533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1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17399</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6194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76403</xdr:rowOff>
    </xdr:from>
    <xdr:to>
      <xdr:col>72</xdr:col>
      <xdr:colOff>38100</xdr:colOff>
      <xdr:row>79</xdr:row>
      <xdr:rowOff>6553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23080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99073</xdr:rowOff>
    </xdr:from>
    <xdr:to>
      <xdr:col>67</xdr:col>
      <xdr:colOff>101600</xdr:colOff>
      <xdr:row>79</xdr:row>
      <xdr:rowOff>29223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45750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68174</xdr:rowOff>
    </xdr:from>
    <xdr:to>
      <xdr:col>85</xdr:col>
      <xdr:colOff>177800</xdr:colOff>
      <xdr:row>78</xdr:row>
      <xdr:rowOff>169774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154551</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113398</xdr:rowOff>
    </xdr:from>
    <xdr:to>
      <xdr:col>81</xdr:col>
      <xdr:colOff>101600</xdr:colOff>
      <xdr:row>79</xdr:row>
      <xdr:rowOff>43548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34675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5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138049</xdr:rowOff>
    </xdr:from>
    <xdr:to>
      <xdr:col>67</xdr:col>
      <xdr:colOff>101600</xdr:colOff>
      <xdr:row>79</xdr:row>
      <xdr:rowOff>68199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59326</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03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166763</xdr:rowOff>
    </xdr:from>
    <xdr:to>
      <xdr:col>85</xdr:col>
      <xdr:colOff>127000</xdr:colOff>
      <xdr:row>94</xdr:row>
      <xdr:rowOff>28435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111613"/>
          <a:ext cx="8382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124879</xdr:rowOff>
    </xdr:from>
    <xdr:to>
      <xdr:col>81</xdr:col>
      <xdr:colOff>50800</xdr:colOff>
      <xdr:row>94</xdr:row>
      <xdr:rowOff>28435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069729"/>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124879</xdr:rowOff>
    </xdr:from>
    <xdr:to>
      <xdr:col>76</xdr:col>
      <xdr:colOff>114300</xdr:colOff>
      <xdr:row>93</xdr:row>
      <xdr:rowOff>163513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069729"/>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63919</xdr:rowOff>
    </xdr:from>
    <xdr:to>
      <xdr:col>76</xdr:col>
      <xdr:colOff>165100</xdr:colOff>
      <xdr:row>96</xdr:row>
      <xdr:rowOff>165519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156646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8052</xdr:rowOff>
    </xdr:from>
    <xdr:to>
      <xdr:col>71</xdr:col>
      <xdr:colOff>177800</xdr:colOff>
      <xdr:row>93</xdr:row>
      <xdr:rowOff>163513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952902"/>
          <a:ext cx="889000" cy="1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59956</xdr:rowOff>
    </xdr:from>
    <xdr:to>
      <xdr:col>72</xdr:col>
      <xdr:colOff>38100</xdr:colOff>
      <xdr:row>96</xdr:row>
      <xdr:rowOff>161556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55778</xdr:rowOff>
    </xdr:from>
    <xdr:to>
      <xdr:col>67</xdr:col>
      <xdr:colOff>101600</xdr:colOff>
      <xdr:row>96</xdr:row>
      <xdr:rowOff>157378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1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148505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115963</xdr:rowOff>
    </xdr:from>
    <xdr:to>
      <xdr:col>85</xdr:col>
      <xdr:colOff>177800</xdr:colOff>
      <xdr:row>94</xdr:row>
      <xdr:rowOff>46113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0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138840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9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149085</xdr:rowOff>
    </xdr:from>
    <xdr:to>
      <xdr:col>81</xdr:col>
      <xdr:colOff>101600</xdr:colOff>
      <xdr:row>94</xdr:row>
      <xdr:rowOff>79235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0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95762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8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74079</xdr:rowOff>
    </xdr:from>
    <xdr:to>
      <xdr:col>76</xdr:col>
      <xdr:colOff>165100</xdr:colOff>
      <xdr:row>94</xdr:row>
      <xdr:rowOff>4229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0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20756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7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112713</xdr:rowOff>
    </xdr:from>
    <xdr:to>
      <xdr:col>72</xdr:col>
      <xdr:colOff>38100</xdr:colOff>
      <xdr:row>94</xdr:row>
      <xdr:rowOff>42863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0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59390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8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128702</xdr:rowOff>
    </xdr:from>
    <xdr:to>
      <xdr:col>67</xdr:col>
      <xdr:colOff>101600</xdr:colOff>
      <xdr:row>93</xdr:row>
      <xdr:rowOff>58852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9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75379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6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171196</xdr:rowOff>
    </xdr:from>
    <xdr:to>
      <xdr:col>107</xdr:col>
      <xdr:colOff>101600</xdr:colOff>
      <xdr:row>38</xdr:row>
      <xdr:rowOff>101346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117873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163593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3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主な構成項目である農林水産業費は、住民一人当たり７７，９１５円となっており、類似団体平均と比較して１人あたりのコストが高い状況となっている。これは、基幹産業である農業に関連し、農地・水環境の適正管理を推進する多面的機能支払交付金事業を平成２６年度から継続実施していることや畜産環境総合整備事業及び県営基盤整備事業の負担金増加が主な要因である。商工費は、住民一人当たり３７，４７４円となっており、類似団体平均と比較して１人あたりのコストが高い状況となっている。これは、コロナ禍の地域経済対策として地域応援券事業やプレミアム応援券事業を行ったことが主な要因である。消防費は、住民一人当たり２８，２３０円となっており、対前年度比で２，０３３円増加し類似団体平均を上回った。これは、角館消防署改修等に係る大曲仙北広域市町村圏組合負担金が増加したことが主な要因である。教育費は、住民一人当たり８１，８５６円となっており、類似団体平均と比較して１人あたりのコストが高い状況となっている。これは、小中学校備品（タブレット等）の整備や社会体育施設改修事業が減少したが、六郷小学校大規模改修事業費の増加が主な要因である。民生費は、住民一人当たり１８５，４０９円となっており、類似団体平均と比較して１人あたりのコストが高い状況となっている。これは、子育て世帯への臨時特別給付金及び非課税世帯等に対する臨時特別給付金の増加、こども園空調設備改修工事費の増加が主な要因である。土木費は、住民一人当たり８８，８８３円となっており、類似団体平均と比較して１人当たりのコストが高い状況となっている。これは道路維持舗装工事費や河川改修工事費等の増加、２年連続の大雪により道路除排雪関連経費が増加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今後も、財政健全化方針に基づく物件費や公共施設の適切な維持管理等による経常経費の削減を着実に実施していくことで、コストの削減に努める。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財政調整基金については、後年度の多様な財政需要に応えられるよう繰入を減らし、積立てをしてきたことにより、標準財政規模の２５．０９％を確保している。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実質単年度収支については、地方消費税交付金や地方交付税等が前年比増収となったことに加え、財政健全化方針に基づく経常経費の削減に努めていることなどにより、引き続き黒字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今後も実質収支及び実質単年度収支の黒字を維持するため</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、後年度の様々な財政需要を考慮しながら財政調整基金を確保していくとともに、事務事業の見直しを進めるなどの行財政改革に取り組んでいく。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全会計において赤字は生じていない。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一般会計は、前年度より黒字額が減少している。これは、任意の繰上償還元金の実施と公共施設整備基金の積立てにより、歳出額が増加したことが主な要因である。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国民健康保険特別会計は、前年度より黒字額が減少している。これは、特別交付金等の増額に対して、事業費納付金の増加が大きかったことが主な要因である。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水道事業会計は、前年度より黒字額が増加している。これは、平成２９年度より地方公営企業法を適用した企業会計へ移行し、キャッシュ・フロー上、毎年資金増を見込んでおり、令和３年度は流動資産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なお、水道事業会計や下水道事業会計等においては基準外繰入金を行っている状況にあるため、引き続き水道の加入率や下水道の接続率の増加に努め、料金収入の増を図る。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40625" style="177" customWidth="1"/>
    <col min="12" max="12" width="2.28515625" style="177" customWidth="1"/>
    <col min="13" max="17" width="2.42578125" style="177" customWidth="1"/>
    <col min="18" max="119" width="2.1406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13883814</v>
      </c>
      <c r="BO4" s="410"/>
      <c r="BP4" s="410"/>
      <c r="BQ4" s="410"/>
      <c r="BR4" s="410"/>
      <c r="BS4" s="410"/>
      <c r="BT4" s="410"/>
      <c r="BU4" s="411"/>
      <c r="BV4" s="409">
        <v>15117408</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6.4</v>
      </c>
      <c r="CU4" s="416"/>
      <c r="CV4" s="416"/>
      <c r="CW4" s="416"/>
      <c r="CX4" s="416"/>
      <c r="CY4" s="416"/>
      <c r="CZ4" s="416"/>
      <c r="DA4" s="417"/>
      <c r="DB4" s="415">
        <v>8.1</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13292315</v>
      </c>
      <c r="BO5" s="447"/>
      <c r="BP5" s="447"/>
      <c r="BQ5" s="447"/>
      <c r="BR5" s="447"/>
      <c r="BS5" s="447"/>
      <c r="BT5" s="447"/>
      <c r="BU5" s="448"/>
      <c r="BV5" s="446">
        <v>14393373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82.6</v>
      </c>
      <c r="CU5" s="444"/>
      <c r="CV5" s="444"/>
      <c r="CW5" s="444"/>
      <c r="CX5" s="444"/>
      <c r="CY5" s="444"/>
      <c r="CZ5" s="444"/>
      <c r="DA5" s="445"/>
      <c r="DB5" s="443">
        <v>84.4</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591499</v>
      </c>
      <c r="BO6" s="447"/>
      <c r="BP6" s="447"/>
      <c r="BQ6" s="447"/>
      <c r="BR6" s="447"/>
      <c r="BS6" s="447"/>
      <c r="BT6" s="447"/>
      <c r="BU6" s="448"/>
      <c r="BV6" s="446">
        <v>724035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82.6</v>
      </c>
      <c r="CU6" s="484"/>
      <c r="CV6" s="484"/>
      <c r="CW6" s="484"/>
      <c r="CX6" s="484"/>
      <c r="CY6" s="484"/>
      <c r="CZ6" s="484"/>
      <c r="DA6" s="485"/>
      <c r="DB6" s="483">
        <v>84.6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65410</v>
      </c>
      <c r="BO7" s="447"/>
      <c r="BP7" s="447"/>
      <c r="BQ7" s="447"/>
      <c r="BR7" s="447"/>
      <c r="BS7" s="447"/>
      <c r="BT7" s="447"/>
      <c r="BU7" s="448"/>
      <c r="BV7" s="446">
        <v>81360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8284185</v>
      </c>
      <c r="CU7" s="447"/>
      <c r="CV7" s="447"/>
      <c r="CW7" s="447"/>
      <c r="CX7" s="447"/>
      <c r="CY7" s="447"/>
      <c r="CZ7" s="447"/>
      <c r="DA7" s="448"/>
      <c r="DB7" s="446">
        <v>7948912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526089</v>
      </c>
      <c r="BO8" s="447"/>
      <c r="BP8" s="447"/>
      <c r="BQ8" s="447"/>
      <c r="BR8" s="447"/>
      <c r="BS8" s="447"/>
      <c r="BT8" s="447"/>
      <c r="BU8" s="448"/>
      <c r="BV8" s="446">
        <v>642675</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0.25</v>
      </c>
      <c r="CU8" s="487"/>
      <c r="CV8" s="487"/>
      <c r="CW8" s="487"/>
      <c r="CX8" s="487"/>
      <c r="CY8" s="487"/>
      <c r="CZ8" s="487"/>
      <c r="DA8" s="488"/>
      <c r="DB8" s="486">
        <v>0.25</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18613</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109</v>
      </c>
      <c r="AV9" s="479"/>
      <c r="AW9" s="479"/>
      <c r="AX9" s="479"/>
      <c r="AY9" s="480" t="s">
        <v>116</v>
      </c>
      <c r="AZ9" s="481"/>
      <c r="BA9" s="481"/>
      <c r="BB9" s="481"/>
      <c r="BC9" s="481"/>
      <c r="BD9" s="481"/>
      <c r="BE9" s="481"/>
      <c r="BF9" s="481"/>
      <c r="BG9" s="481"/>
      <c r="BH9" s="481"/>
      <c r="BI9" s="481"/>
      <c r="BJ9" s="481"/>
      <c r="BK9" s="481"/>
      <c r="BL9" s="481"/>
      <c r="BM9" s="482"/>
      <c r="BN9" s="446">
        <v>-116586</v>
      </c>
      <c r="BO9" s="447"/>
      <c r="BP9" s="447"/>
      <c r="BQ9" s="447"/>
      <c r="BR9" s="447"/>
      <c r="BS9" s="447"/>
      <c r="BT9" s="447"/>
      <c r="BU9" s="448"/>
      <c r="BV9" s="446">
        <v>38634</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13.8</v>
      </c>
      <c r="CU9" s="444"/>
      <c r="CV9" s="444"/>
      <c r="CW9" s="444"/>
      <c r="CX9" s="444"/>
      <c r="CY9" s="444"/>
      <c r="CZ9" s="444"/>
      <c r="DA9" s="445"/>
      <c r="DB9" s="443">
        <v>14.1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20279</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1444</v>
      </c>
      <c r="BO10" s="447"/>
      <c r="BP10" s="447"/>
      <c r="BQ10" s="447"/>
      <c r="BR10" s="447"/>
      <c r="BS10" s="447"/>
      <c r="BT10" s="447"/>
      <c r="BU10" s="448"/>
      <c r="BV10" s="446">
        <v>1277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109</v>
      </c>
      <c r="AV11" s="479"/>
      <c r="AW11" s="479"/>
      <c r="AX11" s="479"/>
      <c r="AY11" s="480" t="s">
        <v>126</v>
      </c>
      <c r="AZ11" s="481"/>
      <c r="BA11" s="481"/>
      <c r="BB11" s="481"/>
      <c r="BC11" s="481"/>
      <c r="BD11" s="481"/>
      <c r="BE11" s="481"/>
      <c r="BF11" s="481"/>
      <c r="BG11" s="481"/>
      <c r="BH11" s="481"/>
      <c r="BI11" s="481"/>
      <c r="BJ11" s="481"/>
      <c r="BK11" s="481"/>
      <c r="BL11" s="481"/>
      <c r="BM11" s="482"/>
      <c r="BN11" s="446">
        <v>329202</v>
      </c>
      <c r="BO11" s="447"/>
      <c r="BP11" s="447"/>
      <c r="BQ11" s="447"/>
      <c r="BR11" s="447"/>
      <c r="BS11" s="447"/>
      <c r="BT11" s="447"/>
      <c r="BU11" s="448"/>
      <c r="BV11" s="446">
        <v>308104</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18549</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18494</v>
      </c>
      <c r="S13" s="531"/>
      <c r="T13" s="531"/>
      <c r="U13" s="531"/>
      <c r="V13" s="532"/>
      <c r="W13" s="462" t="s">
        <v>139</v>
      </c>
      <c r="X13" s="463"/>
      <c r="Y13" s="463"/>
      <c r="Z13" s="463"/>
      <c r="AA13" s="463"/>
      <c r="AB13" s="453"/>
      <c r="AC13" s="497">
        <v>1470</v>
      </c>
      <c r="AD13" s="498"/>
      <c r="AE13" s="498"/>
      <c r="AF13" s="498"/>
      <c r="AG13" s="540"/>
      <c r="AH13" s="497">
        <v>1789</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214060</v>
      </c>
      <c r="BO13" s="447"/>
      <c r="BP13" s="447"/>
      <c r="BQ13" s="447"/>
      <c r="BR13" s="447"/>
      <c r="BS13" s="447"/>
      <c r="BT13" s="447"/>
      <c r="BU13" s="448"/>
      <c r="BV13" s="446">
        <v>348015</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-1.3</v>
      </c>
      <c r="CU13" s="444"/>
      <c r="CV13" s="444"/>
      <c r="CW13" s="444"/>
      <c r="CX13" s="444"/>
      <c r="CY13" s="444"/>
      <c r="CZ13" s="444"/>
      <c r="DA13" s="445"/>
      <c r="DB13" s="443">
        <v>-0.3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19018</v>
      </c>
      <c r="S14" s="531"/>
      <c r="T14" s="531"/>
      <c r="U14" s="531"/>
      <c r="V14" s="532"/>
      <c r="W14" s="436"/>
      <c r="X14" s="437"/>
      <c r="Y14" s="437"/>
      <c r="Z14" s="437"/>
      <c r="AA14" s="437"/>
      <c r="AB14" s="426"/>
      <c r="AC14" s="533">
        <v>15.3</v>
      </c>
      <c r="AD14" s="534"/>
      <c r="AE14" s="534"/>
      <c r="AF14" s="534"/>
      <c r="AG14" s="535"/>
      <c r="AH14" s="533">
        <v>17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146</v>
      </c>
      <c r="CU14" s="545"/>
      <c r="CV14" s="545"/>
      <c r="CW14" s="545"/>
      <c r="CX14" s="545"/>
      <c r="CY14" s="545"/>
      <c r="CZ14" s="545"/>
      <c r="DA14" s="546"/>
      <c r="DB14" s="544" t="s">
        <v>128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147</v>
      </c>
      <c r="N15" s="538"/>
      <c r="O15" s="538"/>
      <c r="P15" s="538"/>
      <c r="Q15" s="539"/>
      <c r="R15" s="530">
        <v>18959</v>
      </c>
      <c r="S15" s="531"/>
      <c r="T15" s="531"/>
      <c r="U15" s="531"/>
      <c r="V15" s="532"/>
      <c r="W15" s="462" t="s">
        <v>148</v>
      </c>
      <c r="X15" s="463"/>
      <c r="Y15" s="463"/>
      <c r="Z15" s="463"/>
      <c r="AA15" s="463"/>
      <c r="AB15" s="453"/>
      <c r="AC15" s="497">
        <v>2880</v>
      </c>
      <c r="AD15" s="498"/>
      <c r="AE15" s="498"/>
      <c r="AF15" s="498"/>
      <c r="AG15" s="540"/>
      <c r="AH15" s="497">
        <v>3177</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1801856</v>
      </c>
      <c r="BO15" s="410"/>
      <c r="BP15" s="410"/>
      <c r="BQ15" s="410"/>
      <c r="BR15" s="410"/>
      <c r="BS15" s="410"/>
      <c r="BT15" s="410"/>
      <c r="BU15" s="411"/>
      <c r="BV15" s="409">
        <v>1826311</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30</v>
      </c>
      <c r="AD16" s="534"/>
      <c r="AE16" s="534"/>
      <c r="AF16" s="534"/>
      <c r="AG16" s="535"/>
      <c r="AH16" s="533">
        <v>30.2</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7609047</v>
      </c>
      <c r="BO16" s="447"/>
      <c r="BP16" s="447"/>
      <c r="BQ16" s="447"/>
      <c r="BR16" s="447"/>
      <c r="BS16" s="447"/>
      <c r="BT16" s="447"/>
      <c r="BU16" s="448"/>
      <c r="BV16" s="446">
        <v>7324409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5240</v>
      </c>
      <c r="AD17" s="498"/>
      <c r="AE17" s="498"/>
      <c r="AF17" s="498"/>
      <c r="AG17" s="540"/>
      <c r="AH17" s="497">
        <v>5553</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2182548</v>
      </c>
      <c r="BO17" s="447"/>
      <c r="BP17" s="447"/>
      <c r="BQ17" s="447"/>
      <c r="BR17" s="447"/>
      <c r="BS17" s="447"/>
      <c r="BT17" s="447"/>
      <c r="BU17" s="448"/>
      <c r="BV17" s="446">
        <v>2212974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168.32</v>
      </c>
      <c r="M18" s="570"/>
      <c r="N18" s="570"/>
      <c r="O18" s="570"/>
      <c r="P18" s="570"/>
      <c r="Q18" s="570"/>
      <c r="R18" s="571"/>
      <c r="S18" s="571"/>
      <c r="T18" s="571"/>
      <c r="U18" s="571"/>
      <c r="V18" s="572"/>
      <c r="W18" s="464"/>
      <c r="X18" s="465"/>
      <c r="Y18" s="465"/>
      <c r="Z18" s="465"/>
      <c r="AA18" s="465"/>
      <c r="AB18" s="456"/>
      <c r="AC18" s="573">
        <v>54.6</v>
      </c>
      <c r="AD18" s="574"/>
      <c r="AE18" s="574"/>
      <c r="AF18" s="574"/>
      <c r="AG18" s="575"/>
      <c r="AH18" s="573">
        <v>52.8</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6674513</v>
      </c>
      <c r="BO18" s="447"/>
      <c r="BP18" s="447"/>
      <c r="BQ18" s="447"/>
      <c r="BR18" s="447"/>
      <c r="BS18" s="447"/>
      <c r="BT18" s="447"/>
      <c r="BU18" s="448"/>
      <c r="BV18" s="446">
        <v>6549026</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111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9499014</v>
      </c>
      <c r="BO19" s="447"/>
      <c r="BP19" s="447"/>
      <c r="BQ19" s="447"/>
      <c r="BR19" s="447"/>
      <c r="BS19" s="447"/>
      <c r="BT19" s="447"/>
      <c r="BU19" s="448"/>
      <c r="BV19" s="446">
        <v>9198096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5999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8961472</v>
      </c>
      <c r="BO22" s="410"/>
      <c r="BP22" s="410"/>
      <c r="BQ22" s="410"/>
      <c r="BR22" s="410"/>
      <c r="BS22" s="410"/>
      <c r="BT22" s="410"/>
      <c r="BU22" s="411"/>
      <c r="BV22" s="409">
        <v>8989403</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5104412</v>
      </c>
      <c r="BO23" s="447"/>
      <c r="BP23" s="447"/>
      <c r="BQ23" s="447"/>
      <c r="BR23" s="447"/>
      <c r="BS23" s="447"/>
      <c r="BT23" s="447"/>
      <c r="BU23" s="448"/>
      <c r="BV23" s="446">
        <v>4879670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7960</v>
      </c>
      <c r="R24" s="498"/>
      <c r="S24" s="498"/>
      <c r="T24" s="498"/>
      <c r="U24" s="498"/>
      <c r="V24" s="540"/>
      <c r="W24" s="592"/>
      <c r="X24" s="593"/>
      <c r="Y24" s="594"/>
      <c r="Z24" s="496" t="s">
        <v>173</v>
      </c>
      <c r="AA24" s="476"/>
      <c r="AB24" s="476"/>
      <c r="AC24" s="476"/>
      <c r="AD24" s="476"/>
      <c r="AE24" s="476"/>
      <c r="AF24" s="476"/>
      <c r="AG24" s="477"/>
      <c r="AH24" s="497">
        <v>194</v>
      </c>
      <c r="AI24" s="498"/>
      <c r="AJ24" s="498"/>
      <c r="AK24" s="498"/>
      <c r="AL24" s="540"/>
      <c r="AM24" s="497">
        <v>590730</v>
      </c>
      <c r="AN24" s="498"/>
      <c r="AO24" s="498"/>
      <c r="AP24" s="498"/>
      <c r="AQ24" s="498"/>
      <c r="AR24" s="540"/>
      <c r="AS24" s="497">
        <v>3045</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8157006</v>
      </c>
      <c r="BO24" s="447"/>
      <c r="BP24" s="447"/>
      <c r="BQ24" s="447"/>
      <c r="BR24" s="447"/>
      <c r="BS24" s="447"/>
      <c r="BT24" s="447"/>
      <c r="BU24" s="448"/>
      <c r="BV24" s="446">
        <v>7991253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5950</v>
      </c>
      <c r="R25" s="498"/>
      <c r="S25" s="498"/>
      <c r="T25" s="498"/>
      <c r="U25" s="498"/>
      <c r="V25" s="540"/>
      <c r="W25" s="592"/>
      <c r="X25" s="593"/>
      <c r="Y25" s="594"/>
      <c r="Z25" s="496" t="s">
        <v>176</v>
      </c>
      <c r="AA25" s="476"/>
      <c r="AB25" s="476"/>
      <c r="AC25" s="476"/>
      <c r="AD25" s="476"/>
      <c r="AE25" s="476"/>
      <c r="AF25" s="476"/>
      <c r="AG25" s="477"/>
      <c r="AH25" s="497" t="s">
        <v>128</v>
      </c>
      <c r="AI25" s="498"/>
      <c r="AJ25" s="498"/>
      <c r="AK25" s="498"/>
      <c r="AL25" s="540"/>
      <c r="AM25" s="497" t="s">
        <v>146</v>
      </c>
      <c r="AN25" s="498"/>
      <c r="AO25" s="498"/>
      <c r="AP25" s="498"/>
      <c r="AQ25" s="498"/>
      <c r="AR25" s="540"/>
      <c r="AS25" s="497" t="s">
        <v>146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155422</v>
      </c>
      <c r="BO25" s="410"/>
      <c r="BP25" s="410"/>
      <c r="BQ25" s="410"/>
      <c r="BR25" s="410"/>
      <c r="BS25" s="410"/>
      <c r="BT25" s="410"/>
      <c r="BU25" s="411"/>
      <c r="BV25" s="409">
        <v>250427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5340</v>
      </c>
      <c r="R26" s="498"/>
      <c r="S26" s="498"/>
      <c r="T26" s="498"/>
      <c r="U26" s="498"/>
      <c r="V26" s="540"/>
      <c r="W26" s="592"/>
      <c r="X26" s="593"/>
      <c r="Y26" s="594"/>
      <c r="Z26" s="496" t="s">
        <v>179</v>
      </c>
      <c r="AA26" s="598"/>
      <c r="AB26" s="598"/>
      <c r="AC26" s="598"/>
      <c r="AD26" s="598"/>
      <c r="AE26" s="598"/>
      <c r="AF26" s="598"/>
      <c r="AG26" s="599"/>
      <c r="AH26" s="497">
        <v>17</v>
      </c>
      <c r="AI26" s="498"/>
      <c r="AJ26" s="498"/>
      <c r="AK26" s="498"/>
      <c r="AL26" s="540"/>
      <c r="AM26" s="497">
        <v>46019</v>
      </c>
      <c r="AN26" s="498"/>
      <c r="AO26" s="498"/>
      <c r="AP26" s="498"/>
      <c r="AQ26" s="498"/>
      <c r="AR26" s="540"/>
      <c r="AS26" s="497">
        <v>2707</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146</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2880</v>
      </c>
      <c r="R27" s="498"/>
      <c r="S27" s="498"/>
      <c r="T27" s="498"/>
      <c r="U27" s="498"/>
      <c r="V27" s="540"/>
      <c r="W27" s="592"/>
      <c r="X27" s="593"/>
      <c r="Y27" s="594"/>
      <c r="Z27" s="496" t="s">
        <v>182</v>
      </c>
      <c r="AA27" s="476"/>
      <c r="AB27" s="476"/>
      <c r="AC27" s="476"/>
      <c r="AD27" s="476"/>
      <c r="AE27" s="476"/>
      <c r="AF27" s="476"/>
      <c r="AG27" s="477"/>
      <c r="AH27" s="497">
        <v>2</v>
      </c>
      <c r="AI27" s="498"/>
      <c r="AJ27" s="498"/>
      <c r="AK27" s="498"/>
      <c r="AL27" s="540"/>
      <c r="AM27" s="497" t="s">
        <v>183</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100000</v>
      </c>
      <c r="BO27" s="566"/>
      <c r="BP27" s="566"/>
      <c r="BQ27" s="566"/>
      <c r="BR27" s="566"/>
      <c r="BS27" s="566"/>
      <c r="BT27" s="566"/>
      <c r="BU27" s="567"/>
      <c r="BV27" s="565">
        <v>100000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2640</v>
      </c>
      <c r="R28" s="498"/>
      <c r="S28" s="498"/>
      <c r="T28" s="498"/>
      <c r="U28" s="498"/>
      <c r="V28" s="540"/>
      <c r="W28" s="592"/>
      <c r="X28" s="593"/>
      <c r="Y28" s="594"/>
      <c r="Z28" s="496" t="s">
        <v>187</v>
      </c>
      <c r="AA28" s="476"/>
      <c r="AB28" s="476"/>
      <c r="AC28" s="476"/>
      <c r="AD28" s="476"/>
      <c r="AE28" s="476"/>
      <c r="AF28" s="476"/>
      <c r="AG28" s="477"/>
      <c r="AH28" s="497" t="s">
        <v>128</v>
      </c>
      <c r="AI28" s="498"/>
      <c r="AJ28" s="498"/>
      <c r="AK28" s="498"/>
      <c r="AL28" s="540"/>
      <c r="AM28" s="497" t="s">
        <v>128</v>
      </c>
      <c r="AN28" s="498"/>
      <c r="AO28" s="498"/>
      <c r="AP28" s="498"/>
      <c r="AQ28" s="498"/>
      <c r="AR28" s="540"/>
      <c r="AS28" s="497" t="s">
        <v>128</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2078574</v>
      </c>
      <c r="BO28" s="410"/>
      <c r="BP28" s="410"/>
      <c r="BQ28" s="410"/>
      <c r="BR28" s="410"/>
      <c r="BS28" s="410"/>
      <c r="BT28" s="410"/>
      <c r="BU28" s="411"/>
      <c r="BV28" s="409">
        <v>2077130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14</v>
      </c>
      <c r="M29" s="498"/>
      <c r="N29" s="498"/>
      <c r="O29" s="498"/>
      <c r="P29" s="540"/>
      <c r="Q29" s="497">
        <v>2550</v>
      </c>
      <c r="R29" s="498"/>
      <c r="S29" s="498"/>
      <c r="T29" s="498"/>
      <c r="U29" s="498"/>
      <c r="V29" s="540"/>
      <c r="W29" s="595"/>
      <c r="X29" s="596"/>
      <c r="Y29" s="597"/>
      <c r="Z29" s="496" t="s">
        <v>190</v>
      </c>
      <c r="AA29" s="476"/>
      <c r="AB29" s="476"/>
      <c r="AC29" s="476"/>
      <c r="AD29" s="476"/>
      <c r="AE29" s="476"/>
      <c r="AF29" s="476"/>
      <c r="AG29" s="477"/>
      <c r="AH29" s="497">
        <v>196</v>
      </c>
      <c r="AI29" s="498"/>
      <c r="AJ29" s="498"/>
      <c r="AK29" s="498"/>
      <c r="AL29" s="540"/>
      <c r="AM29" s="497">
        <v>599144</v>
      </c>
      <c r="AN29" s="498"/>
      <c r="AO29" s="498"/>
      <c r="AP29" s="498"/>
      <c r="AQ29" s="498"/>
      <c r="AR29" s="540"/>
      <c r="AS29" s="497">
        <v>3057</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615471</v>
      </c>
      <c r="BO29" s="447"/>
      <c r="BP29" s="447"/>
      <c r="BQ29" s="447"/>
      <c r="BR29" s="447"/>
      <c r="BS29" s="447"/>
      <c r="BT29" s="447"/>
      <c r="BU29" s="448"/>
      <c r="BV29" s="446">
        <v>615430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3491935</v>
      </c>
      <c r="BO30" s="566"/>
      <c r="BP30" s="566"/>
      <c r="BQ30" s="566"/>
      <c r="BR30" s="566"/>
      <c r="BS30" s="566"/>
      <c r="BT30" s="566"/>
      <c r="BU30" s="567"/>
      <c r="BV30" s="565">
        <v>2849720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201</v>
      </c>
      <c r="V33" s="470"/>
      <c r="W33" s="435" t="s">
        <v>200</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199</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美郷町水道事業会計</v>
      </c>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秋田県市町村総合事務組合（一般会計）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17</v>
      </c>
      <c r="CP34" s="636"/>
      <c r="CQ34" s="637" t="str">
        <f>IF('各会計、関係団体の財政状況及び健全化判断比率'!BS7="","",'各会計、関係団体の財政状況及び健全化判断比率'!BS7)</f>
        <v>六郷開発</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秋田県市町村総合事務組合（交通災害共済事業等特別会計）</v>
      </c>
      <c r="BZ35" s="637"/>
      <c r="CA35" s="637"/>
      <c r="CB35" s="637"/>
      <c r="CC35" s="637"/>
      <c r="CD35" s="637"/>
      <c r="CE35" s="637"/>
      <c r="CF35" s="637"/>
      <c r="CG35" s="637"/>
      <c r="CH35" s="637"/>
      <c r="CI35" s="637"/>
      <c r="CJ35" s="637"/>
      <c r="CK35" s="637"/>
      <c r="CL35" s="637"/>
      <c r="CM35" s="637"/>
      <c r="CN35" s="178"/>
      <c r="CO35" s="636">
        <f t="shared" ref="CO35:CO43" si="3">IF(CQ35="","",CO34+1)</f>
        <v>18</v>
      </c>
      <c r="CP35" s="636"/>
      <c r="CQ35" s="637" t="str">
        <f>IF('各会計、関係団体の財政状況及び健全化判断比率'!BS8="","",'各会計、関係団体の財政状況及び健全化判断比率'!BS8)</f>
        <v>美郷の大地</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秋田県市町村会館管理組合（一般会計）</v>
      </c>
      <c r="BZ36" s="637"/>
      <c r="CA36" s="637"/>
      <c r="CB36" s="637"/>
      <c r="CC36" s="637"/>
      <c r="CD36" s="637"/>
      <c r="CE36" s="637"/>
      <c r="CF36" s="637"/>
      <c r="CG36" s="637"/>
      <c r="CH36" s="637"/>
      <c r="CI36" s="637"/>
      <c r="CJ36" s="637"/>
      <c r="CK36" s="637"/>
      <c r="CL36" s="637"/>
      <c r="CM36" s="637"/>
      <c r="CN36" s="178"/>
      <c r="CO36" s="636">
        <f t="shared" si="3"/>
        <v>19</v>
      </c>
      <c r="CP36" s="636"/>
      <c r="CQ36" s="637" t="str">
        <f>IF('各会計、関係団体の財政状況及び健全化判断比率'!BS9="","",'各会計、関係団体の財政状況及び健全化判断比率'!BS9)</f>
        <v>あきた美郷づくり</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秋田県後期高齢者医療広域連合（一般会計）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秋田県後期高齢者医療広域連合（後期高齢者医療特別会計）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秋田県町村電算システム共同事業組合（一般会計）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大曲仙北広域市町村圏組合（一般会計）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大曲仙北広域市町村圏組合（介護保険特別会計）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15</v>
      </c>
      <c r="BX42" s="636"/>
      <c r="BY42" s="637" t="str">
        <f>IF('各会計、関係団体の財政状況及び健全化判断比率'!B76="","",'各会計、関係団体の財政状況及び健全化判断比率'!B76)</f>
        <v>大仙美郷介護福祉組合（一般会計）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16</v>
      </c>
      <c r="BX43" s="636"/>
      <c r="BY43" s="637" t="str">
        <f>IF('各会計、関係団体の財政状況及び健全化判断比率'!B77="","",'各会計、関係団体の財政状況及び健全化判断比率'!B77)</f>
        <v>大仙美郷介護福祉組合（介護保険事業特別会計）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570</v>
      </c>
    </row>
    <row r="54" spans="5:113" x14ac:dyDescent="0.15"/>
    <row r="55" spans="5:113" x14ac:dyDescent="0.15"/>
    <row r="56" spans="5:113" x14ac:dyDescent="0.15"/>
  </sheetData>
  <sheetProtection algorithmName="SHA-512" hashValue="u4aXqtg5U0pNLY4G1eUBGHDUg8sSzJI59daVfBcqquXo+RkFTvcJuRrb4I0j9p+RL6oCPBOZGd+A9UI9GME3Yw==" saltValue="ES4D2zEIyiiGoHGrC6Kc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556</v>
      </c>
      <c r="D34" s="1215"/>
      <c r="E34" s="1216"/>
      <c r="F34" s="32">
        <v>5.09</v>
      </c>
      <c r="G34" s="33">
        <v>5.62</v>
      </c>
      <c r="H34" s="33">
        <v>7.89</v>
      </c>
      <c r="I34" s="33">
        <v>8.08</v>
      </c>
      <c r="J34" s="34">
        <v>6.35</v>
      </c>
      <c r="K34" s="22"/>
      <c r="L34" s="22"/>
      <c r="M34" s="22"/>
      <c r="N34" s="22"/>
      <c r="O34" s="22"/>
      <c r="P34" s="22"/>
    </row>
    <row r="35" spans="1:16" ht="39" customHeight="1" x14ac:dyDescent="0.15">
      <c r="A35" s="22"/>
      <c r="B35" s="35"/>
      <c r="C35" s="1209" t="s">
        <v>557</v>
      </c>
      <c r="D35" s="1210"/>
      <c r="E35" s="1211"/>
      <c r="F35" s="36">
        <v>1.27</v>
      </c>
      <c r="G35" s="37">
        <v>2.4900000000000002</v>
      </c>
      <c r="H35" s="37">
        <v>3.41</v>
      </c>
      <c r="I35" s="37">
        <v>4.16</v>
      </c>
      <c r="J35" s="38">
        <v>4.34</v>
      </c>
      <c r="K35" s="22"/>
      <c r="L35" s="22"/>
      <c r="M35" s="22"/>
      <c r="N35" s="22"/>
      <c r="O35" s="22"/>
      <c r="P35" s="22"/>
    </row>
    <row r="36" spans="1:16" ht="39" customHeight="1" x14ac:dyDescent="0.15">
      <c r="A36" s="22"/>
      <c r="B36" s="35"/>
      <c r="C36" s="1209" t="s">
        <v>558</v>
      </c>
      <c r="D36" s="1210"/>
      <c r="E36" s="1211"/>
      <c r="F36" s="36">
        <v>3.57</v>
      </c>
      <c r="G36" s="37">
        <v>6.03</v>
      </c>
      <c r="H36" s="37">
        <v>2.2999999999999998</v>
      </c>
      <c r="I36" s="37">
        <v>2.0699999999999998</v>
      </c>
      <c r="J36" s="38">
        <v>1.9</v>
      </c>
      <c r="K36" s="22"/>
      <c r="L36" s="22"/>
      <c r="M36" s="22"/>
      <c r="N36" s="22"/>
      <c r="O36" s="22"/>
      <c r="P36" s="22"/>
    </row>
    <row r="37" spans="1:16" ht="39" customHeight="1" x14ac:dyDescent="0.15">
      <c r="A37" s="22"/>
      <c r="B37" s="35"/>
      <c r="C37" s="1209" t="s">
        <v>559</v>
      </c>
      <c r="D37" s="1210"/>
      <c r="E37" s="1211"/>
      <c r="F37" s="36">
        <v>0.17</v>
      </c>
      <c r="G37" s="37">
        <v>0.09</v>
      </c>
      <c r="H37" s="37">
        <v>0.06</v>
      </c>
      <c r="I37" s="37">
        <v>0.13</v>
      </c>
      <c r="J37" s="38">
        <v>7.0000000000000007E-2</v>
      </c>
      <c r="K37" s="22"/>
      <c r="L37" s="22"/>
      <c r="M37" s="22"/>
      <c r="N37" s="22"/>
      <c r="O37" s="22"/>
      <c r="P37" s="22"/>
    </row>
    <row r="38" spans="1:16" ht="39" customHeight="1" x14ac:dyDescent="0.15">
      <c r="A38" s="22"/>
      <c r="B38" s="35"/>
      <c r="C38" s="1209" t="s">
        <v>560</v>
      </c>
      <c r="D38" s="1210"/>
      <c r="E38" s="1211"/>
      <c r="F38" s="36">
        <v>0.06</v>
      </c>
      <c r="G38" s="37">
        <v>0.1</v>
      </c>
      <c r="H38" s="37">
        <v>7.0000000000000007E-2</v>
      </c>
      <c r="I38" s="37">
        <v>0.09</v>
      </c>
      <c r="J38" s="38">
        <v>0.06</v>
      </c>
      <c r="K38" s="22"/>
      <c r="L38" s="22"/>
      <c r="M38" s="22"/>
      <c r="N38" s="22"/>
      <c r="O38" s="22"/>
      <c r="P38" s="22"/>
    </row>
    <row r="39" spans="1:16" ht="39" customHeight="1" x14ac:dyDescent="0.15">
      <c r="A39" s="22"/>
      <c r="B39" s="35"/>
      <c r="C39" s="1209" t="s">
        <v>561</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562</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563</v>
      </c>
      <c r="D43" s="1213"/>
      <c r="E43" s="1214"/>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KReula6enG7g3NQ0bG/8t/fZO6a3Vx75V1+qPWu9HoAaH9lfZGmuary2iIdSzQO7+k5RakGSnATY4TilBdk+g==" saltValue="jyRLjjv6hgj9QOddIJz+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1139</v>
      </c>
      <c r="L45" s="60">
        <v>1048</v>
      </c>
      <c r="M45" s="60">
        <v>978</v>
      </c>
      <c r="N45" s="60">
        <v>1000</v>
      </c>
      <c r="O45" s="61">
        <v>995</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510</v>
      </c>
      <c r="L46" s="64" t="s">
        <v>510</v>
      </c>
      <c r="M46" s="64" t="s">
        <v>510</v>
      </c>
      <c r="N46" s="64" t="s">
        <v>510</v>
      </c>
      <c r="O46" s="65" t="s">
        <v>510</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510</v>
      </c>
      <c r="L47" s="64" t="s">
        <v>510</v>
      </c>
      <c r="M47" s="64" t="s">
        <v>510</v>
      </c>
      <c r="N47" s="64" t="s">
        <v>510</v>
      </c>
      <c r="O47" s="65" t="s">
        <v>510</v>
      </c>
      <c r="P47" s="48"/>
      <c r="Q47" s="48"/>
      <c r="R47" s="48"/>
      <c r="S47" s="48"/>
      <c r="T47" s="48"/>
      <c r="U47" s="48"/>
    </row>
    <row r="48" spans="1:21" ht="30.75" customHeight="1" x14ac:dyDescent="0.15">
      <c r="A48" s="48"/>
      <c r="B48" s="1219"/>
      <c r="C48" s="1220"/>
      <c r="D48" s="62"/>
      <c r="E48" s="1225" t="s">
        <v>15</v>
      </c>
      <c r="F48" s="1225"/>
      <c r="G48" s="1225"/>
      <c r="H48" s="1225"/>
      <c r="I48" s="1225"/>
      <c r="J48" s="1226"/>
      <c r="K48" s="63">
        <v>341</v>
      </c>
      <c r="L48" s="64">
        <v>334</v>
      </c>
      <c r="M48" s="64">
        <v>324</v>
      </c>
      <c r="N48" s="64">
        <v>339</v>
      </c>
      <c r="O48" s="65">
        <v>318</v>
      </c>
      <c r="P48" s="48"/>
      <c r="Q48" s="48"/>
      <c r="R48" s="48"/>
      <c r="S48" s="48"/>
      <c r="T48" s="48"/>
      <c r="U48" s="48"/>
    </row>
    <row r="49" spans="1:21" ht="30.75" customHeight="1" x14ac:dyDescent="0.15">
      <c r="A49" s="48"/>
      <c r="B49" s="1219"/>
      <c r="C49" s="1220"/>
      <c r="D49" s="62"/>
      <c r="E49" s="1225" t="s">
        <v>16</v>
      </c>
      <c r="F49" s="1225"/>
      <c r="G49" s="1225"/>
      <c r="H49" s="1225"/>
      <c r="I49" s="1225"/>
      <c r="J49" s="1226"/>
      <c r="K49" s="63">
        <v>36</v>
      </c>
      <c r="L49" s="64">
        <v>32</v>
      </c>
      <c r="M49" s="64">
        <v>31</v>
      </c>
      <c r="N49" s="64">
        <v>28</v>
      </c>
      <c r="O49" s="65">
        <v>19</v>
      </c>
      <c r="P49" s="48"/>
      <c r="Q49" s="48"/>
      <c r="R49" s="48"/>
      <c r="S49" s="48"/>
      <c r="T49" s="48"/>
      <c r="U49" s="48"/>
    </row>
    <row r="50" spans="1:21" ht="30.75" customHeight="1" x14ac:dyDescent="0.15">
      <c r="A50" s="48"/>
      <c r="B50" s="1219"/>
      <c r="C50" s="1220"/>
      <c r="D50" s="62"/>
      <c r="E50" s="1225" t="s">
        <v>17</v>
      </c>
      <c r="F50" s="1225"/>
      <c r="G50" s="1225"/>
      <c r="H50" s="1225"/>
      <c r="I50" s="1225"/>
      <c r="J50" s="1226"/>
      <c r="K50" s="63">
        <v>34</v>
      </c>
      <c r="L50" s="64">
        <v>21</v>
      </c>
      <c r="M50" s="64">
        <v>15</v>
      </c>
      <c r="N50" s="64">
        <v>4</v>
      </c>
      <c r="O50" s="65">
        <v>14</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510</v>
      </c>
      <c r="L51" s="64" t="s">
        <v>510</v>
      </c>
      <c r="M51" s="64" t="s">
        <v>510</v>
      </c>
      <c r="N51" s="64" t="s">
        <v>510</v>
      </c>
      <c r="O51" s="65" t="s">
        <v>510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1356</v>
      </c>
      <c r="L52" s="64">
        <v>1387</v>
      </c>
      <c r="M52" s="64">
        <v>1391</v>
      </c>
      <c r="N52" s="64">
        <v>1444</v>
      </c>
      <c r="O52" s="65">
        <v>1490</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194</v>
      </c>
      <c r="L53" s="69">
        <v>48</v>
      </c>
      <c r="M53" s="69">
        <v>-43</v>
      </c>
      <c r="N53" s="69">
        <v>-73</v>
      </c>
      <c r="O53" s="70">
        <v>-144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510</v>
      </c>
      <c r="L57" s="84" t="s">
        <v>510</v>
      </c>
      <c r="M57" s="84" t="s">
        <v>510</v>
      </c>
      <c r="N57" s="84" t="s">
        <v>510</v>
      </c>
      <c r="O57" s="85" t="s">
        <v>510</v>
      </c>
    </row>
    <row r="58" spans="1:21" ht="31.5" customHeight="1" thickBot="1" x14ac:dyDescent="0.2">
      <c r="B58" s="1235"/>
      <c r="C58" s="1236"/>
      <c r="D58" s="1240" t="s">
        <v>27</v>
      </c>
      <c r="E58" s="1241"/>
      <c r="F58" s="1241"/>
      <c r="G58" s="1241"/>
      <c r="H58" s="1241"/>
      <c r="I58" s="1241"/>
      <c r="J58" s="1242"/>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Bwo5nJXrjJPSZY4ECL0vZVXCRSsAdJ/fTTawDaKFDGfkVfq+/uJ6O0zcwD/X4SeP6sQppuIxKGDp+C6ccWqg==" saltValue="tlkd35oiM5slZJk0xzdY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43" t="s">
        <v>30</v>
      </c>
      <c r="C41" s="1244"/>
      <c r="D41" s="102"/>
      <c r="E41" s="1249" t="s">
        <v>31</v>
      </c>
      <c r="F41" s="1249"/>
      <c r="G41" s="1249"/>
      <c r="H41" s="1250"/>
      <c r="I41" s="358">
        <v>9337</v>
      </c>
      <c r="J41" s="359">
        <v>9243</v>
      </c>
      <c r="K41" s="359">
        <v>9050</v>
      </c>
      <c r="L41" s="359">
        <v>8989</v>
      </c>
      <c r="M41" s="360">
        <v>8961</v>
      </c>
    </row>
    <row r="42" spans="2:13" ht="27.75" customHeight="1" x14ac:dyDescent="0.15">
      <c r="B42" s="1245"/>
      <c r="C42" s="1246"/>
      <c r="D42" s="103"/>
      <c r="E42" s="1251" t="s">
        <v>32</v>
      </c>
      <c r="F42" s="1251"/>
      <c r="G42" s="1251"/>
      <c r="H42" s="1252"/>
      <c r="I42" s="361">
        <v>21</v>
      </c>
      <c r="J42" s="362">
        <v>8</v>
      </c>
      <c r="K42" s="362" t="s">
        <v>510</v>
      </c>
      <c r="L42" s="362" t="s">
        <v>510</v>
      </c>
      <c r="M42" s="363" t="s">
        <v>510</v>
      </c>
    </row>
    <row r="43" spans="2:13" ht="27.75" customHeight="1" x14ac:dyDescent="0.15">
      <c r="B43" s="1245"/>
      <c r="C43" s="1246"/>
      <c r="D43" s="103"/>
      <c r="E43" s="1251" t="s">
        <v>33</v>
      </c>
      <c r="F43" s="1251"/>
      <c r="G43" s="1251"/>
      <c r="H43" s="1252"/>
      <c r="I43" s="361">
        <v>4042</v>
      </c>
      <c r="J43" s="362">
        <v>4073</v>
      </c>
      <c r="K43" s="362">
        <v>4052</v>
      </c>
      <c r="L43" s="362">
        <v>3864</v>
      </c>
      <c r="M43" s="363">
        <v>3597</v>
      </c>
    </row>
    <row r="44" spans="2:13" ht="27.75" customHeight="1" x14ac:dyDescent="0.15">
      <c r="B44" s="1245"/>
      <c r="C44" s="1246"/>
      <c r="D44" s="103"/>
      <c r="E44" s="1251" t="s">
        <v>34</v>
      </c>
      <c r="F44" s="1251"/>
      <c r="G44" s="1251"/>
      <c r="H44" s="1252"/>
      <c r="I44" s="361">
        <v>165</v>
      </c>
      <c r="J44" s="362">
        <v>128</v>
      </c>
      <c r="K44" s="362">
        <v>82</v>
      </c>
      <c r="L44" s="362">
        <v>37</v>
      </c>
      <c r="M44" s="363">
        <v>35</v>
      </c>
    </row>
    <row r="45" spans="2:13" ht="27.75" customHeight="1" x14ac:dyDescent="0.15">
      <c r="B45" s="1245"/>
      <c r="C45" s="1246"/>
      <c r="D45" s="103"/>
      <c r="E45" s="1251" t="s">
        <v>35</v>
      </c>
      <c r="F45" s="1251"/>
      <c r="G45" s="1251"/>
      <c r="H45" s="1252"/>
      <c r="I45" s="361">
        <v>1466</v>
      </c>
      <c r="J45" s="362">
        <v>1434</v>
      </c>
      <c r="K45" s="362">
        <v>1429</v>
      </c>
      <c r="L45" s="362">
        <v>1488</v>
      </c>
      <c r="M45" s="363">
        <v>1644</v>
      </c>
    </row>
    <row r="46" spans="2:13" ht="27.75" customHeight="1" x14ac:dyDescent="0.15">
      <c r="B46" s="1245"/>
      <c r="C46" s="1246"/>
      <c r="D46" s="104"/>
      <c r="E46" s="1251" t="s">
        <v>36</v>
      </c>
      <c r="F46" s="1251"/>
      <c r="G46" s="1251"/>
      <c r="H46" s="1252"/>
      <c r="I46" s="361" t="s">
        <v>510</v>
      </c>
      <c r="J46" s="362" t="s">
        <v>510</v>
      </c>
      <c r="K46" s="362" t="s">
        <v>510</v>
      </c>
      <c r="L46" s="362" t="s">
        <v>510</v>
      </c>
      <c r="M46" s="363" t="s">
        <v>510</v>
      </c>
    </row>
    <row r="47" spans="2:13" ht="27.75" customHeight="1" x14ac:dyDescent="0.15">
      <c r="B47" s="1245"/>
      <c r="C47" s="1246"/>
      <c r="D47" s="105"/>
      <c r="E47" s="1253" t="s">
        <v>37</v>
      </c>
      <c r="F47" s="1254"/>
      <c r="G47" s="1254"/>
      <c r="H47" s="1255"/>
      <c r="I47" s="361" t="s">
        <v>510</v>
      </c>
      <c r="J47" s="362" t="s">
        <v>510</v>
      </c>
      <c r="K47" s="362" t="s">
        <v>510</v>
      </c>
      <c r="L47" s="362" t="s">
        <v>510</v>
      </c>
      <c r="M47" s="363" t="s">
        <v>510</v>
      </c>
    </row>
    <row r="48" spans="2:13" ht="27.75" customHeight="1" x14ac:dyDescent="0.15">
      <c r="B48" s="1245"/>
      <c r="C48" s="1246"/>
      <c r="D48" s="103"/>
      <c r="E48" s="1251" t="s">
        <v>38</v>
      </c>
      <c r="F48" s="1251"/>
      <c r="G48" s="1251"/>
      <c r="H48" s="1252"/>
      <c r="I48" s="361" t="s">
        <v>510</v>
      </c>
      <c r="J48" s="362" t="s">
        <v>510</v>
      </c>
      <c r="K48" s="362" t="s">
        <v>510</v>
      </c>
      <c r="L48" s="362" t="s">
        <v>510</v>
      </c>
      <c r="M48" s="363" t="s">
        <v>510</v>
      </c>
    </row>
    <row r="49" spans="2:13" ht="27.75" customHeight="1" x14ac:dyDescent="0.15">
      <c r="B49" s="1247"/>
      <c r="C49" s="1248"/>
      <c r="D49" s="103"/>
      <c r="E49" s="1251" t="s">
        <v>39</v>
      </c>
      <c r="F49" s="1251"/>
      <c r="G49" s="1251"/>
      <c r="H49" s="1252"/>
      <c r="I49" s="361" t="s">
        <v>510</v>
      </c>
      <c r="J49" s="362" t="s">
        <v>510</v>
      </c>
      <c r="K49" s="362" t="s">
        <v>510</v>
      </c>
      <c r="L49" s="362" t="s">
        <v>510</v>
      </c>
      <c r="M49" s="363" t="s">
        <v>510</v>
      </c>
    </row>
    <row r="50" spans="2:13" ht="27.75" customHeight="1" x14ac:dyDescent="0.15">
      <c r="B50" s="1256" t="s">
        <v>40</v>
      </c>
      <c r="C50" s="1257"/>
      <c r="D50" s="106"/>
      <c r="E50" s="1251" t="s">
        <v>41</v>
      </c>
      <c r="F50" s="1251"/>
      <c r="G50" s="1251"/>
      <c r="H50" s="1252"/>
      <c r="I50" s="361">
        <v>4379</v>
      </c>
      <c r="J50" s="362">
        <v>4463</v>
      </c>
      <c r="K50" s="362">
        <v>4470</v>
      </c>
      <c r="L50" s="362">
        <v>4574</v>
      </c>
      <c r="M50" s="363">
        <v>5217</v>
      </c>
    </row>
    <row r="51" spans="2:13" ht="27.75" customHeight="1" x14ac:dyDescent="0.15">
      <c r="B51" s="1245"/>
      <c r="C51" s="1246"/>
      <c r="D51" s="103"/>
      <c r="E51" s="1251" t="s">
        <v>42</v>
      </c>
      <c r="F51" s="1251"/>
      <c r="G51" s="1251"/>
      <c r="H51" s="1252"/>
      <c r="I51" s="361">
        <v>98</v>
      </c>
      <c r="J51" s="362">
        <v>76</v>
      </c>
      <c r="K51" s="362">
        <v>65</v>
      </c>
      <c r="L51" s="362">
        <v>52</v>
      </c>
      <c r="M51" s="363">
        <v>45</v>
      </c>
    </row>
    <row r="52" spans="2:13" ht="27.75" customHeight="1" x14ac:dyDescent="0.15">
      <c r="B52" s="1247"/>
      <c r="C52" s="1248"/>
      <c r="D52" s="103"/>
      <c r="E52" s="1251" t="s">
        <v>43</v>
      </c>
      <c r="F52" s="1251"/>
      <c r="G52" s="1251"/>
      <c r="H52" s="1252"/>
      <c r="I52" s="361">
        <v>13585</v>
      </c>
      <c r="J52" s="362">
        <v>13074</v>
      </c>
      <c r="K52" s="362">
        <v>13050</v>
      </c>
      <c r="L52" s="362">
        <v>12826</v>
      </c>
      <c r="M52" s="363">
        <v>12241</v>
      </c>
    </row>
    <row r="53" spans="2:13" ht="27.75" customHeight="1" thickBot="1" x14ac:dyDescent="0.2">
      <c r="B53" s="1258" t="s">
        <v>44</v>
      </c>
      <c r="C53" s="1259"/>
      <c r="D53" s="107"/>
      <c r="E53" s="1260" t="s">
        <v>45</v>
      </c>
      <c r="F53" s="1260"/>
      <c r="G53" s="1260"/>
      <c r="H53" s="1261"/>
      <c r="I53" s="364">
        <v>-3030</v>
      </c>
      <c r="J53" s="365">
        <v>-2727</v>
      </c>
      <c r="K53" s="365">
        <v>-2971</v>
      </c>
      <c r="L53" s="365">
        <v>-3075</v>
      </c>
      <c r="M53" s="366">
        <v>-3266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Ry6YFVM2w9nnRjlaTjdtPWfwY69C5LaZQr5J6KBuEl1AffncXSp8Jy3sAKeMUg6ZYe7R6tSkL+J6kA4S1fevg==" saltValue="IwpADrkXY9mOnv7dNfUN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0" t="s">
        <v>48</v>
      </c>
      <c r="D55" s="1270"/>
      <c r="E55" s="1271"/>
      <c r="F55" s="119">
        <v>2076</v>
      </c>
      <c r="G55" s="119">
        <v>2077</v>
      </c>
      <c r="H55" s="120">
        <v>2079</v>
      </c>
    </row>
    <row r="56" spans="2:8" ht="52.5" customHeight="1" x14ac:dyDescent="0.15">
      <c r="B56" s="121"/>
      <c r="C56" s="1272" t="s">
        <v>49</v>
      </c>
      <c r="D56" s="1272"/>
      <c r="E56" s="1273"/>
      <c r="F56" s="122">
        <v>615</v>
      </c>
      <c r="G56" s="122">
        <v>615</v>
      </c>
      <c r="H56" s="123">
        <v>615</v>
      </c>
    </row>
    <row r="57" spans="2:8" ht="53.25" customHeight="1" x14ac:dyDescent="0.15">
      <c r="B57" s="121"/>
      <c r="C57" s="1274" t="s">
        <v>50</v>
      </c>
      <c r="D57" s="1274"/>
      <c r="E57" s="1275"/>
      <c r="F57" s="124">
        <v>2746</v>
      </c>
      <c r="G57" s="124">
        <v>2850</v>
      </c>
      <c r="H57" s="125">
        <v>3492</v>
      </c>
    </row>
    <row r="58" spans="2:8" ht="45.75" customHeight="1" x14ac:dyDescent="0.15">
      <c r="B58" s="126"/>
      <c r="C58" s="1262" t="s">
        <v>584</v>
      </c>
      <c r="D58" s="1263"/>
      <c r="E58" s="1264"/>
      <c r="F58" s="127">
        <v>963</v>
      </c>
      <c r="G58" s="127">
        <v>1066</v>
      </c>
      <c r="H58" s="128">
        <v>1716</v>
      </c>
    </row>
    <row r="59" spans="2:8" ht="45.75" customHeight="1" x14ac:dyDescent="0.15">
      <c r="B59" s="126"/>
      <c r="C59" s="1262" t="s">
        <v>585</v>
      </c>
      <c r="D59" s="1263"/>
      <c r="E59" s="1264"/>
      <c r="F59" s="127">
        <v>1317</v>
      </c>
      <c r="G59" s="127">
        <v>1317</v>
      </c>
      <c r="H59" s="128">
        <v>1317</v>
      </c>
    </row>
    <row r="60" spans="2:8" ht="45.75" customHeight="1" x14ac:dyDescent="0.15">
      <c r="B60" s="126"/>
      <c r="C60" s="1262" t="s">
        <v>586</v>
      </c>
      <c r="D60" s="1263"/>
      <c r="E60" s="1264"/>
      <c r="F60" s="127">
        <v>338</v>
      </c>
      <c r="G60" s="127">
        <v>338</v>
      </c>
      <c r="H60" s="128">
        <v>338</v>
      </c>
    </row>
    <row r="61" spans="2:8" ht="45.75" customHeight="1" x14ac:dyDescent="0.15">
      <c r="B61" s="126"/>
      <c r="C61" s="1262" t="s">
        <v>587</v>
      </c>
      <c r="D61" s="1263"/>
      <c r="E61" s="1264"/>
      <c r="F61" s="127">
        <v>37</v>
      </c>
      <c r="G61" s="127">
        <v>37</v>
      </c>
      <c r="H61" s="128">
        <v>37</v>
      </c>
    </row>
    <row r="62" spans="2:8" ht="45.75" customHeight="1" thickBot="1" x14ac:dyDescent="0.2">
      <c r="B62" s="129"/>
      <c r="C62" s="1265" t="s">
        <v>588</v>
      </c>
      <c r="D62" s="1266"/>
      <c r="E62" s="1267"/>
      <c r="F62" s="130">
        <v>30</v>
      </c>
      <c r="G62" s="130">
        <v>30</v>
      </c>
      <c r="H62" s="131">
        <v>30</v>
      </c>
    </row>
    <row r="63" spans="2:8" ht="52.5" customHeight="1" thickBot="1" x14ac:dyDescent="0.2">
      <c r="B63" s="132"/>
      <c r="C63" s="1268" t="s">
        <v>51</v>
      </c>
      <c r="D63" s="1268"/>
      <c r="E63" s="1269"/>
      <c r="F63" s="133">
        <v>5438</v>
      </c>
      <c r="G63" s="133">
        <v>5542</v>
      </c>
      <c r="H63" s="134">
        <v>6186</v>
      </c>
    </row>
    <row r="64" spans="2:8" x14ac:dyDescent="0.15"/>
  </sheetData>
  <sheetProtection algorithmName="SHA-512" hashValue="S7C5JCflvOmxeMQsS2zj/nIDA/9S5lE0JxRpyr+vzNJ0oURbTp3NpKjhf3kqBhRyMlONRaDRFwyPY5hYmhaoOg==" saltValue="9aHsvzwsiyNQojua6wt9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E36B-C9B3-428F-A74B-A8D43FA33B37}">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42578125" style="369" customWidth="1"/>
    <col min="2" max="107" width="2.42578125" style="369" customWidth="1"/>
    <col min="108" max="108" width="6.140625" style="376" customWidth="1"/>
    <col min="109" max="109" width="5.85546875" style="375" customWidth="1"/>
    <col min="110" max="16384" width="8.57031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591</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592</v>
      </c>
      <c r="AO51" s="1279"/>
      <c r="AP51" s="1279"/>
      <c r="AQ51" s="1279"/>
      <c r="AR51" s="1279"/>
      <c r="AS51" s="1279"/>
      <c r="AT51" s="1279"/>
      <c r="AU51" s="1279"/>
      <c r="AV51" s="1279"/>
      <c r="AW51" s="1279"/>
      <c r="AX51" s="1279"/>
      <c r="AY51" s="1279"/>
      <c r="AZ51" s="1279"/>
      <c r="BA51" s="1279"/>
      <c r="BB51" s="1279" t="s">
        <v>593</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594</v>
      </c>
      <c r="BC53" s="1279"/>
      <c r="BD53" s="1279"/>
      <c r="BE53" s="1279"/>
      <c r="BF53" s="1279"/>
      <c r="BG53" s="1279"/>
      <c r="BH53" s="1279"/>
      <c r="BI53" s="1279"/>
      <c r="BJ53" s="1279"/>
      <c r="BK53" s="1279"/>
      <c r="BL53" s="1279"/>
      <c r="BM53" s="1279"/>
      <c r="BN53" s="1279"/>
      <c r="BO53" s="1279"/>
      <c r="BP53" s="1276">
        <v>76.099999999999994</v>
      </c>
      <c r="BQ53" s="1276"/>
      <c r="BR53" s="1276"/>
      <c r="BS53" s="1276"/>
      <c r="BT53" s="1276"/>
      <c r="BU53" s="1276"/>
      <c r="BV53" s="1276"/>
      <c r="BW53" s="1276"/>
      <c r="BX53" s="1276">
        <v>76.599999999999994</v>
      </c>
      <c r="BY53" s="1276"/>
      <c r="BZ53" s="1276"/>
      <c r="CA53" s="1276"/>
      <c r="CB53" s="1276"/>
      <c r="CC53" s="1276"/>
      <c r="CD53" s="1276"/>
      <c r="CE53" s="1276"/>
      <c r="CF53" s="1276">
        <v>76.8</v>
      </c>
      <c r="CG53" s="1276"/>
      <c r="CH53" s="1276"/>
      <c r="CI53" s="1276"/>
      <c r="CJ53" s="1276"/>
      <c r="CK53" s="1276"/>
      <c r="CL53" s="1276"/>
      <c r="CM53" s="1276"/>
      <c r="CN53" s="1276">
        <v>77.400000000000006</v>
      </c>
      <c r="CO53" s="1276"/>
      <c r="CP53" s="1276"/>
      <c r="CQ53" s="1276"/>
      <c r="CR53" s="1276"/>
      <c r="CS53" s="1276"/>
      <c r="CT53" s="1276"/>
      <c r="CU53" s="1276"/>
      <c r="CV53" s="1276">
        <v>78</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595</v>
      </c>
      <c r="AO55" s="1281"/>
      <c r="AP55" s="1281"/>
      <c r="AQ55" s="1281"/>
      <c r="AR55" s="1281"/>
      <c r="AS55" s="1281"/>
      <c r="AT55" s="1281"/>
      <c r="AU55" s="1281"/>
      <c r="AV55" s="1281"/>
      <c r="AW55" s="1281"/>
      <c r="AX55" s="1281"/>
      <c r="AY55" s="1281"/>
      <c r="AZ55" s="1281"/>
      <c r="BA55" s="1281"/>
      <c r="BB55" s="1279" t="s">
        <v>593</v>
      </c>
      <c r="BC55" s="1279"/>
      <c r="BD55" s="1279"/>
      <c r="BE55" s="1279"/>
      <c r="BF55" s="1279"/>
      <c r="BG55" s="1279"/>
      <c r="BH55" s="1279"/>
      <c r="BI55" s="1279"/>
      <c r="BJ55" s="1279"/>
      <c r="BK55" s="1279"/>
      <c r="BL55" s="1279"/>
      <c r="BM55" s="1279"/>
      <c r="BN55" s="1279"/>
      <c r="BO55" s="1279"/>
      <c r="BP55" s="1276">
        <v>14</v>
      </c>
      <c r="BQ55" s="1276"/>
      <c r="BR55" s="1276"/>
      <c r="BS55" s="1276"/>
      <c r="BT55" s="1276"/>
      <c r="BU55" s="1276"/>
      <c r="BV55" s="1276"/>
      <c r="BW55" s="1276"/>
      <c r="BX55" s="1276">
        <v>11.4</v>
      </c>
      <c r="BY55" s="1276"/>
      <c r="BZ55" s="1276"/>
      <c r="CA55" s="1276"/>
      <c r="CB55" s="1276"/>
      <c r="CC55" s="1276"/>
      <c r="CD55" s="1276"/>
      <c r="CE55" s="1276"/>
      <c r="CF55" s="1276">
        <v>10.4</v>
      </c>
      <c r="CG55" s="1276"/>
      <c r="CH55" s="1276"/>
      <c r="CI55" s="1276"/>
      <c r="CJ55" s="1276"/>
      <c r="CK55" s="1276"/>
      <c r="CL55" s="1276"/>
      <c r="CM55" s="1276"/>
      <c r="CN55" s="1276">
        <v>13.5</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594</v>
      </c>
      <c r="BC57" s="1279"/>
      <c r="BD57" s="1279"/>
      <c r="BE57" s="1279"/>
      <c r="BF57" s="1279"/>
      <c r="BG57" s="1279"/>
      <c r="BH57" s="1279"/>
      <c r="BI57" s="1279"/>
      <c r="BJ57" s="1279"/>
      <c r="BK57" s="1279"/>
      <c r="BL57" s="1279"/>
      <c r="BM57" s="1279"/>
      <c r="BN57" s="1279"/>
      <c r="BO57" s="1279"/>
      <c r="BP57" s="1276">
        <v>58</v>
      </c>
      <c r="BQ57" s="1276"/>
      <c r="BR57" s="1276"/>
      <c r="BS57" s="1276"/>
      <c r="BT57" s="1276"/>
      <c r="BU57" s="1276"/>
      <c r="BV57" s="1276"/>
      <c r="BW57" s="1276"/>
      <c r="BX57" s="1276">
        <v>60.2</v>
      </c>
      <c r="BY57" s="1276"/>
      <c r="BZ57" s="1276"/>
      <c r="CA57" s="1276"/>
      <c r="CB57" s="1276"/>
      <c r="CC57" s="1276"/>
      <c r="CD57" s="1276"/>
      <c r="CE57" s="1276"/>
      <c r="CF57" s="1276">
        <v>61.3</v>
      </c>
      <c r="CG57" s="1276"/>
      <c r="CH57" s="1276"/>
      <c r="CI57" s="1276"/>
      <c r="CJ57" s="1276"/>
      <c r="CK57" s="1276"/>
      <c r="CL57" s="1276"/>
      <c r="CM57" s="1276"/>
      <c r="CN57" s="1276">
        <v>65.099999999999994</v>
      </c>
      <c r="CO57" s="1276"/>
      <c r="CP57" s="1276"/>
      <c r="CQ57" s="1276"/>
      <c r="CR57" s="1276"/>
      <c r="CS57" s="1276"/>
      <c r="CT57" s="1276"/>
      <c r="CU57" s="1276"/>
      <c r="CV57" s="1276">
        <v>64.3</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596</v>
      </c>
    </row>
    <row r="64" spans="1:109" x14ac:dyDescent="0.15">
      <c r="B64" s="375"/>
      <c r="G64" s="382"/>
      <c r="I64" s="395"/>
      <c r="J64" s="395"/>
      <c r="K64" s="395"/>
      <c r="L64" s="395"/>
      <c r="M64" s="395"/>
      <c r="N64" s="396"/>
      <c r="AM64" s="382"/>
      <c r="AN64" s="382" t="s">
        <v>590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591</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592</v>
      </c>
      <c r="AO73" s="1279"/>
      <c r="AP73" s="1279"/>
      <c r="AQ73" s="1279"/>
      <c r="AR73" s="1279"/>
      <c r="AS73" s="1279"/>
      <c r="AT73" s="1279"/>
      <c r="AU73" s="1279"/>
      <c r="AV73" s="1279"/>
      <c r="AW73" s="1279"/>
      <c r="AX73" s="1279"/>
      <c r="AY73" s="1279"/>
      <c r="AZ73" s="1279"/>
      <c r="BA73" s="1279"/>
      <c r="BB73" s="1279" t="s">
        <v>593</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598</v>
      </c>
      <c r="BC75" s="1279"/>
      <c r="BD75" s="1279"/>
      <c r="BE75" s="1279"/>
      <c r="BF75" s="1279"/>
      <c r="BG75" s="1279"/>
      <c r="BH75" s="1279"/>
      <c r="BI75" s="1279"/>
      <c r="BJ75" s="1279"/>
      <c r="BK75" s="1279"/>
      <c r="BL75" s="1279"/>
      <c r="BM75" s="1279"/>
      <c r="BN75" s="1279"/>
      <c r="BO75" s="1279"/>
      <c r="BP75" s="1276">
        <v>4.0999999999999996</v>
      </c>
      <c r="BQ75" s="1276"/>
      <c r="BR75" s="1276"/>
      <c r="BS75" s="1276"/>
      <c r="BT75" s="1276"/>
      <c r="BU75" s="1276"/>
      <c r="BV75" s="1276"/>
      <c r="BW75" s="1276"/>
      <c r="BX75" s="1276">
        <v>2.5</v>
      </c>
      <c r="BY75" s="1276"/>
      <c r="BZ75" s="1276"/>
      <c r="CA75" s="1276"/>
      <c r="CB75" s="1276"/>
      <c r="CC75" s="1276"/>
      <c r="CD75" s="1276"/>
      <c r="CE75" s="1276"/>
      <c r="CF75" s="1276">
        <v>1</v>
      </c>
      <c r="CG75" s="1276"/>
      <c r="CH75" s="1276"/>
      <c r="CI75" s="1276"/>
      <c r="CJ75" s="1276"/>
      <c r="CK75" s="1276"/>
      <c r="CL75" s="1276"/>
      <c r="CM75" s="1276"/>
      <c r="CN75" s="1276">
        <v>-0.3</v>
      </c>
      <c r="CO75" s="1276"/>
      <c r="CP75" s="1276"/>
      <c r="CQ75" s="1276"/>
      <c r="CR75" s="1276"/>
      <c r="CS75" s="1276"/>
      <c r="CT75" s="1276"/>
      <c r="CU75" s="1276"/>
      <c r="CV75" s="1276">
        <v>-1.3</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595</v>
      </c>
      <c r="AO77" s="1281"/>
      <c r="AP77" s="1281"/>
      <c r="AQ77" s="1281"/>
      <c r="AR77" s="1281"/>
      <c r="AS77" s="1281"/>
      <c r="AT77" s="1281"/>
      <c r="AU77" s="1281"/>
      <c r="AV77" s="1281"/>
      <c r="AW77" s="1281"/>
      <c r="AX77" s="1281"/>
      <c r="AY77" s="1281"/>
      <c r="AZ77" s="1281"/>
      <c r="BA77" s="1281"/>
      <c r="BB77" s="1279" t="s">
        <v>593</v>
      </c>
      <c r="BC77" s="1279"/>
      <c r="BD77" s="1279"/>
      <c r="BE77" s="1279"/>
      <c r="BF77" s="1279"/>
      <c r="BG77" s="1279"/>
      <c r="BH77" s="1279"/>
      <c r="BI77" s="1279"/>
      <c r="BJ77" s="1279"/>
      <c r="BK77" s="1279"/>
      <c r="BL77" s="1279"/>
      <c r="BM77" s="1279"/>
      <c r="BN77" s="1279"/>
      <c r="BO77" s="1279"/>
      <c r="BP77" s="1276">
        <v>14</v>
      </c>
      <c r="BQ77" s="1276"/>
      <c r="BR77" s="1276"/>
      <c r="BS77" s="1276"/>
      <c r="BT77" s="1276"/>
      <c r="BU77" s="1276"/>
      <c r="BV77" s="1276"/>
      <c r="BW77" s="1276"/>
      <c r="BX77" s="1276">
        <v>11.4</v>
      </c>
      <c r="BY77" s="1276"/>
      <c r="BZ77" s="1276"/>
      <c r="CA77" s="1276"/>
      <c r="CB77" s="1276"/>
      <c r="CC77" s="1276"/>
      <c r="CD77" s="1276"/>
      <c r="CE77" s="1276"/>
      <c r="CF77" s="1276">
        <v>10.4</v>
      </c>
      <c r="CG77" s="1276"/>
      <c r="CH77" s="1276"/>
      <c r="CI77" s="1276"/>
      <c r="CJ77" s="1276"/>
      <c r="CK77" s="1276"/>
      <c r="CL77" s="1276"/>
      <c r="CM77" s="1276"/>
      <c r="CN77" s="1276">
        <v>13.5</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598</v>
      </c>
      <c r="BC79" s="1279"/>
      <c r="BD79" s="1279"/>
      <c r="BE79" s="1279"/>
      <c r="BF79" s="1279"/>
      <c r="BG79" s="1279"/>
      <c r="BH79" s="1279"/>
      <c r="BI79" s="1279"/>
      <c r="BJ79" s="1279"/>
      <c r="BK79" s="1279"/>
      <c r="BL79" s="1279"/>
      <c r="BM79" s="1279"/>
      <c r="BN79" s="1279"/>
      <c r="BO79" s="1279"/>
      <c r="BP79" s="1276">
        <v>6.5</v>
      </c>
      <c r="BQ79" s="1276"/>
      <c r="BR79" s="1276"/>
      <c r="BS79" s="1276"/>
      <c r="BT79" s="1276"/>
      <c r="BU79" s="1276"/>
      <c r="BV79" s="1276"/>
      <c r="BW79" s="1276"/>
      <c r="BX79" s="1276">
        <v>6.7</v>
      </c>
      <c r="BY79" s="1276"/>
      <c r="BZ79" s="1276"/>
      <c r="CA79" s="1276"/>
      <c r="CB79" s="1276"/>
      <c r="CC79" s="1276"/>
      <c r="CD79" s="1276"/>
      <c r="CE79" s="1276"/>
      <c r="CF79" s="1276">
        <v>6.6</v>
      </c>
      <c r="CG79" s="1276"/>
      <c r="CH79" s="1276"/>
      <c r="CI79" s="1276"/>
      <c r="CJ79" s="1276"/>
      <c r="CK79" s="1276"/>
      <c r="CL79" s="1276"/>
      <c r="CM79" s="1276"/>
      <c r="CN79" s="1276">
        <v>8.3000000000000007</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HJOek0Q3g54cbigmVYFwdJygMplrZrgl3EpI08FCZ5JpBgacb0L61mrM2e3LkN/+rQx8yM0knFme9RrM00JE0Q==" saltValue="wz41m5tRZgGO93aSagmR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05FA8-1055-483B-8E10-B778C95D7A6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42578125" style="263" customWidth="1"/>
    <col min="35" max="122" width="2.42578125" style="262" customWidth="1"/>
    <col min="123" max="16384" width="2.425781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7GQYfDtswNuqaxUFsD7cpw1KCmRna7wEm1p4i9nxJRC8HrOu3VED/WEi7KnlGQpeMXDb4YW2zaJrPwBIl0P56g==" saltValue="+i1v0LFmpEvnXOPm1pmP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71C44-1F5F-41D3-884C-86109583EE3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42578125" style="263" customWidth="1"/>
    <col min="35" max="122" width="2.42578125" style="262" customWidth="1"/>
    <col min="123" max="16384" width="2.425781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c+TUNaLDTI25xV69fHJmtW5UY/+hDI1f1Zymcz90wCGfo6E05Gkd9xz3bWI/MjjC7/aTwMCv3BTCVT3F9CeqQ==" saltValue="WFHtAWmvv9n75p36F3r0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41" customWidth="1"/>
    <col min="2" max="8" width="13.42578125" style="141" customWidth="1"/>
    <col min="9" max="16384" width="11.1406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56440</v>
      </c>
      <c r="E3" s="153"/>
      <c r="F3" s="154">
        <v>53655</v>
      </c>
      <c r="G3" s="155"/>
      <c r="H3" s="156"/>
    </row>
    <row r="4" spans="1:8" x14ac:dyDescent="0.15">
      <c r="A4" s="157"/>
      <c r="B4" s="158"/>
      <c r="C4" s="159"/>
      <c r="D4" s="160">
        <v>37291</v>
      </c>
      <c r="E4" s="161"/>
      <c r="F4" s="162">
        <v>32719</v>
      </c>
      <c r="G4" s="163"/>
      <c r="H4" s="164"/>
    </row>
    <row r="5" spans="1:8" x14ac:dyDescent="0.15">
      <c r="A5" s="145" t="s">
        <v>543</v>
      </c>
      <c r="B5" s="150"/>
      <c r="C5" s="151"/>
      <c r="D5" s="152">
        <v>88177</v>
      </c>
      <c r="E5" s="153"/>
      <c r="F5" s="154">
        <v>53869</v>
      </c>
      <c r="G5" s="155"/>
      <c r="H5" s="156"/>
    </row>
    <row r="6" spans="1:8" x14ac:dyDescent="0.15">
      <c r="A6" s="157"/>
      <c r="B6" s="158"/>
      <c r="C6" s="159"/>
      <c r="D6" s="160">
        <v>55176</v>
      </c>
      <c r="E6" s="161"/>
      <c r="F6" s="162">
        <v>35046</v>
      </c>
      <c r="G6" s="163"/>
      <c r="H6" s="164"/>
    </row>
    <row r="7" spans="1:8" x14ac:dyDescent="0.15">
      <c r="A7" s="145" t="s">
        <v>544</v>
      </c>
      <c r="B7" s="150"/>
      <c r="C7" s="151"/>
      <c r="D7" s="152">
        <v>96072</v>
      </c>
      <c r="E7" s="153"/>
      <c r="F7" s="154">
        <v>59119</v>
      </c>
      <c r="G7" s="155"/>
      <c r="H7" s="156"/>
    </row>
    <row r="8" spans="1:8" x14ac:dyDescent="0.15">
      <c r="A8" s="157"/>
      <c r="B8" s="158"/>
      <c r="C8" s="159"/>
      <c r="D8" s="160">
        <v>46513</v>
      </c>
      <c r="E8" s="161"/>
      <c r="F8" s="162">
        <v>29900</v>
      </c>
      <c r="G8" s="163"/>
      <c r="H8" s="164"/>
    </row>
    <row r="9" spans="1:8" x14ac:dyDescent="0.15">
      <c r="A9" s="145" t="s">
        <v>545</v>
      </c>
      <c r="B9" s="150"/>
      <c r="C9" s="151"/>
      <c r="D9" s="152">
        <v>100126</v>
      </c>
      <c r="E9" s="153"/>
      <c r="F9" s="154">
        <v>84459</v>
      </c>
      <c r="G9" s="155"/>
      <c r="H9" s="156"/>
    </row>
    <row r="10" spans="1:8" x14ac:dyDescent="0.15">
      <c r="A10" s="157"/>
      <c r="B10" s="158"/>
      <c r="C10" s="159"/>
      <c r="D10" s="160">
        <v>42627</v>
      </c>
      <c r="E10" s="161"/>
      <c r="F10" s="162">
        <v>47314</v>
      </c>
      <c r="G10" s="163"/>
      <c r="H10" s="164"/>
    </row>
    <row r="11" spans="1:8" x14ac:dyDescent="0.15">
      <c r="A11" s="145" t="s">
        <v>546</v>
      </c>
      <c r="B11" s="150"/>
      <c r="C11" s="151"/>
      <c r="D11" s="152">
        <v>105317</v>
      </c>
      <c r="E11" s="153"/>
      <c r="F11" s="154">
        <v>74568</v>
      </c>
      <c r="G11" s="155"/>
      <c r="H11" s="156"/>
    </row>
    <row r="12" spans="1:8" x14ac:dyDescent="0.15">
      <c r="A12" s="157"/>
      <c r="B12" s="158"/>
      <c r="C12" s="165"/>
      <c r="D12" s="160">
        <v>48439</v>
      </c>
      <c r="E12" s="161"/>
      <c r="F12" s="162">
        <v>42558</v>
      </c>
      <c r="G12" s="163"/>
      <c r="H12" s="164"/>
    </row>
    <row r="13" spans="1:8" x14ac:dyDescent="0.15">
      <c r="A13" s="145"/>
      <c r="B13" s="150"/>
      <c r="C13" s="166"/>
      <c r="D13" s="167">
        <v>89226</v>
      </c>
      <c r="E13" s="168"/>
      <c r="F13" s="169">
        <v>65134</v>
      </c>
      <c r="G13" s="170"/>
      <c r="H13" s="156"/>
    </row>
    <row r="14" spans="1:8" x14ac:dyDescent="0.15">
      <c r="A14" s="157"/>
      <c r="B14" s="158"/>
      <c r="C14" s="159"/>
      <c r="D14" s="160">
        <v>46009</v>
      </c>
      <c r="E14" s="161"/>
      <c r="F14" s="162">
        <v>37507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5.0999999999999996</v>
      </c>
      <c r="C19" s="171">
        <f>ROUND(VALUE(SUBSTITUTE(実質収支比率等に係る経年分析!G$48,"▲","-")),2)</f>
        <v>5.63</v>
      </c>
      <c r="D19" s="171">
        <f>ROUND(VALUE(SUBSTITUTE(実質収支比率等に係る経年分析!H$48,"▲","-")),2)</f>
        <v>7.89</v>
      </c>
      <c r="E19" s="171">
        <f>ROUND(VALUE(SUBSTITUTE(実質収支比率等に係る経年分析!I$48,"▲","-")),2)</f>
        <v>8.09</v>
      </c>
      <c r="F19" s="171">
        <f>ROUND(VALUE(SUBSTITUTE(実質収支比率等に係る経年分析!J$48,"▲","-")),2)</f>
        <v>6.35</v>
      </c>
    </row>
    <row r="20" spans="1:11" x14ac:dyDescent="0.15">
      <c r="A20" s="171" t="s">
        <v>55</v>
      </c>
      <c r="B20" s="171">
        <f>ROUND(VALUE(SUBSTITUTE(実質収支比率等に係る経年分析!F$47,"▲","-")),2)</f>
        <v>26.56</v>
      </c>
      <c r="C20" s="171">
        <f>ROUND(VALUE(SUBSTITUTE(実質収支比率等に係る経年分析!G$47,"▲","-")),2)</f>
        <v>26.81</v>
      </c>
      <c r="D20" s="171">
        <f>ROUND(VALUE(SUBSTITUTE(実質収支比率等に係る経年分析!H$47,"▲","-")),2)</f>
        <v>27.13</v>
      </c>
      <c r="E20" s="171">
        <f>ROUND(VALUE(SUBSTITUTE(実質収支比率等に係る経年分析!I$47,"▲","-")),2)</f>
        <v>26.13</v>
      </c>
      <c r="F20" s="171">
        <f>ROUND(VALUE(SUBSTITUTE(実質収支比率等に係る経年分析!J$47,"▲","-")),2)</f>
        <v>25.09</v>
      </c>
    </row>
    <row r="21" spans="1:11" x14ac:dyDescent="0.15">
      <c r="A21" s="171" t="s">
        <v>56</v>
      </c>
      <c r="B21" s="171">
        <f>IF(ISNUMBER(VALUE(SUBSTITUTE(実質収支比率等に係る経年分析!F$49,"▲","-"))),ROUND(VALUE(SUBSTITUTE(実質収支比率等に係る経年分析!F$49,"▲","-")),2),NA())</f>
        <v>5.86</v>
      </c>
      <c r="C21" s="171">
        <f>IF(ISNUMBER(VALUE(SUBSTITUTE(実質収支比率等に係る経年分析!G$49,"▲","-"))),ROUND(VALUE(SUBSTITUTE(実質収支比率等に係る経年分析!G$49,"▲","-")),2),NA())</f>
        <v>5.22</v>
      </c>
      <c r="D21" s="171">
        <f>IF(ISNUMBER(VALUE(SUBSTITUTE(実質収支比率等に係る経年分析!H$49,"▲","-"))),ROUND(VALUE(SUBSTITUTE(実質収支比率等に係る経年分析!H$49,"▲","-")),2),NA())</f>
        <v>8.33</v>
      </c>
      <c r="E21" s="171">
        <f>IF(ISNUMBER(VALUE(SUBSTITUTE(実質収支比率等に係る経年分析!I$49,"▲","-"))),ROUND(VALUE(SUBSTITUTE(実質収支比率等に係る経年分析!I$49,"▲","-")),2),NA())</f>
        <v>4.38</v>
      </c>
      <c r="F21" s="171">
        <f>IF(ISNUMBER(VALUE(SUBSTITUTE(実質収支比率等に係る経年分析!J$49,"▲","-"))),ROUND(VALUE(SUBSTITUTE(実質収支比率等に係る経年分析!J$49,"▲","-")),2),NA())</f>
        <v>2.58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7.0000000000000007E-2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2.2999999999999998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2.0699999999999998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v>
      </c>
    </row>
    <row r="35" spans="1:16" x14ac:dyDescent="0.15">
      <c r="A35" s="172" t="str">
        <f>IF(連結実質赤字比率に係る赤字・黒字の構成分析!C$35="",NA(),連結実質赤字比率に係る赤字・黒字の構成分析!C$35)</f>
        <v>美郷町水道事業会計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2.4900000000000002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5.09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6.35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1356</v>
      </c>
      <c r="E42" s="173"/>
      <c r="F42" s="173"/>
      <c r="G42" s="173">
        <f>'実質公債費比率（分子）の構造'!L$52</f>
        <v>1387</v>
      </c>
      <c r="H42" s="173"/>
      <c r="I42" s="173"/>
      <c r="J42" s="173">
        <f>'実質公債費比率（分子）の構造'!M$52</f>
        <v>1391</v>
      </c>
      <c r="K42" s="173"/>
      <c r="L42" s="173"/>
      <c r="M42" s="173">
        <f>'実質公債費比率（分子）の構造'!N$52</f>
        <v>1444</v>
      </c>
      <c r="N42" s="173"/>
      <c r="O42" s="173"/>
      <c r="P42" s="173">
        <f>'実質公債費比率（分子）の構造'!O$52</f>
        <v>1490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34</v>
      </c>
      <c r="C44" s="173"/>
      <c r="D44" s="173"/>
      <c r="E44" s="173">
        <f>'実質公債費比率（分子）の構造'!L$50</f>
        <v>21</v>
      </c>
      <c r="F44" s="173"/>
      <c r="G44" s="173"/>
      <c r="H44" s="173">
        <f>'実質公債費比率（分子）の構造'!M$50</f>
        <v>15</v>
      </c>
      <c r="I44" s="173"/>
      <c r="J44" s="173"/>
      <c r="K44" s="173">
        <f>'実質公債費比率（分子）の構造'!N$50</f>
        <v>4</v>
      </c>
      <c r="L44" s="173"/>
      <c r="M44" s="173"/>
      <c r="N44" s="173">
        <f>'実質公債費比率（分子）の構造'!O$50</f>
        <v>14</v>
      </c>
      <c r="O44" s="173"/>
      <c r="P44" s="173"/>
    </row>
    <row r="45" spans="1:16" x14ac:dyDescent="0.15">
      <c r="A45" s="173" t="s">
        <v>66</v>
      </c>
      <c r="B45" s="173">
        <f>'実質公債費比率（分子）の構造'!K$49</f>
        <v>36</v>
      </c>
      <c r="C45" s="173"/>
      <c r="D45" s="173"/>
      <c r="E45" s="173">
        <f>'実質公債費比率（分子）の構造'!L$49</f>
        <v>32</v>
      </c>
      <c r="F45" s="173"/>
      <c r="G45" s="173"/>
      <c r="H45" s="173">
        <f>'実質公債費比率（分子）の構造'!M$49</f>
        <v>31</v>
      </c>
      <c r="I45" s="173"/>
      <c r="J45" s="173"/>
      <c r="K45" s="173">
        <f>'実質公債費比率（分子）の構造'!N$49</f>
        <v>28</v>
      </c>
      <c r="L45" s="173"/>
      <c r="M45" s="173"/>
      <c r="N45" s="173">
        <f>'実質公債費比率（分子）の構造'!O$49</f>
        <v>19</v>
      </c>
      <c r="O45" s="173"/>
      <c r="P45" s="173"/>
    </row>
    <row r="46" spans="1:16" x14ac:dyDescent="0.15">
      <c r="A46" s="173" t="s">
        <v>67</v>
      </c>
      <c r="B46" s="173">
        <f>'実質公債費比率（分子）の構造'!K$48</f>
        <v>341</v>
      </c>
      <c r="C46" s="173"/>
      <c r="D46" s="173"/>
      <c r="E46" s="173">
        <f>'実質公債費比率（分子）の構造'!L$48</f>
        <v>334</v>
      </c>
      <c r="F46" s="173"/>
      <c r="G46" s="173"/>
      <c r="H46" s="173">
        <f>'実質公債費比率（分子）の構造'!M$48</f>
        <v>324</v>
      </c>
      <c r="I46" s="173"/>
      <c r="J46" s="173"/>
      <c r="K46" s="173">
        <f>'実質公債費比率（分子）の構造'!N$48</f>
        <v>339</v>
      </c>
      <c r="L46" s="173"/>
      <c r="M46" s="173"/>
      <c r="N46" s="173">
        <f>'実質公債費比率（分子）の構造'!O$48</f>
        <v>318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1139</v>
      </c>
      <c r="C49" s="173"/>
      <c r="D49" s="173"/>
      <c r="E49" s="173">
        <f>'実質公債費比率（分子）の構造'!L$45</f>
        <v>1048</v>
      </c>
      <c r="F49" s="173"/>
      <c r="G49" s="173"/>
      <c r="H49" s="173">
        <f>'実質公債費比率（分子）の構造'!M$45</f>
        <v>978</v>
      </c>
      <c r="I49" s="173"/>
      <c r="J49" s="173"/>
      <c r="K49" s="173">
        <f>'実質公債費比率（分子）の構造'!N$45</f>
        <v>1000</v>
      </c>
      <c r="L49" s="173"/>
      <c r="M49" s="173"/>
      <c r="N49" s="173">
        <f>'実質公債費比率（分子）の構造'!O$45</f>
        <v>995</v>
      </c>
      <c r="O49" s="173"/>
      <c r="P49" s="173"/>
    </row>
    <row r="50" spans="1:16" x14ac:dyDescent="0.15">
      <c r="A50" s="173" t="s">
        <v>71</v>
      </c>
      <c r="B50" s="173" t="e">
        <f>NA()</f>
        <v>#N/A</v>
      </c>
      <c r="C50" s="173">
        <f>IF(ISNUMBER('実質公債費比率（分子）の構造'!K$53),'実質公債費比率（分子）の構造'!K$53,NA())</f>
        <v>194</v>
      </c>
      <c r="D50" s="173" t="e">
        <f>NA()</f>
        <v>#N/A</v>
      </c>
      <c r="E50" s="173" t="e">
        <f>NA()</f>
        <v>#N/A</v>
      </c>
      <c r="F50" s="173">
        <f>IF(ISNUMBER('実質公債費比率（分子）の構造'!L$53),'実質公債費比率（分子）の構造'!L$53,NA())</f>
        <v>48</v>
      </c>
      <c r="G50" s="173" t="e">
        <f>NA()</f>
        <v>#N/A</v>
      </c>
      <c r="H50" s="173" t="e">
        <f>NA()</f>
        <v>#N/A</v>
      </c>
      <c r="I50" s="173">
        <f>IF(ISNUMBER('実質公債費比率（分子）の構造'!M$53),'実質公債費比率（分子）の構造'!M$53,NA())</f>
        <v>-43</v>
      </c>
      <c r="J50" s="173" t="e">
        <f>NA()</f>
        <v>#N/A</v>
      </c>
      <c r="K50" s="173" t="e">
        <f>NA()</f>
        <v>#N/A</v>
      </c>
      <c r="L50" s="173">
        <f>IF(ISNUMBER('実質公債費比率（分子）の構造'!N$53),'実質公債費比率（分子）の構造'!N$53,NA())</f>
        <v>-73</v>
      </c>
      <c r="M50" s="173" t="e">
        <f>NA()</f>
        <v>#N/A</v>
      </c>
      <c r="N50" s="173" t="e">
        <f>NA()</f>
        <v>#N/A</v>
      </c>
      <c r="O50" s="173">
        <f>IF(ISNUMBER('実質公債費比率（分子）の構造'!O$53),'実質公債費比率（分子）の構造'!O$53,NA())</f>
        <v>-144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13585</v>
      </c>
      <c r="E56" s="172"/>
      <c r="F56" s="172"/>
      <c r="G56" s="172">
        <f>'将来負担比率（分子）の構造'!J$52</f>
        <v>13074</v>
      </c>
      <c r="H56" s="172"/>
      <c r="I56" s="172"/>
      <c r="J56" s="172">
        <f>'将来負担比率（分子）の構造'!K$52</f>
        <v>13050</v>
      </c>
      <c r="K56" s="172"/>
      <c r="L56" s="172"/>
      <c r="M56" s="172">
        <f>'将来負担比率（分子）の構造'!L$52</f>
        <v>12826</v>
      </c>
      <c r="N56" s="172"/>
      <c r="O56" s="172"/>
      <c r="P56" s="172">
        <f>'将来負担比率（分子）の構造'!M$52</f>
        <v>12241</v>
      </c>
    </row>
    <row r="57" spans="1:16" x14ac:dyDescent="0.15">
      <c r="A57" s="172" t="s">
        <v>42</v>
      </c>
      <c r="B57" s="172"/>
      <c r="C57" s="172"/>
      <c r="D57" s="172">
        <f>'将来負担比率（分子）の構造'!I$51</f>
        <v>98</v>
      </c>
      <c r="E57" s="172"/>
      <c r="F57" s="172"/>
      <c r="G57" s="172">
        <f>'将来負担比率（分子）の構造'!J$51</f>
        <v>76</v>
      </c>
      <c r="H57" s="172"/>
      <c r="I57" s="172"/>
      <c r="J57" s="172">
        <f>'将来負担比率（分子）の構造'!K$51</f>
        <v>65</v>
      </c>
      <c r="K57" s="172"/>
      <c r="L57" s="172"/>
      <c r="M57" s="172">
        <f>'将来負担比率（分子）の構造'!L$51</f>
        <v>52</v>
      </c>
      <c r="N57" s="172"/>
      <c r="O57" s="172"/>
      <c r="P57" s="172">
        <f>'将来負担比率（分子）の構造'!M$51</f>
        <v>45</v>
      </c>
    </row>
    <row r="58" spans="1:16" x14ac:dyDescent="0.15">
      <c r="A58" s="172" t="s">
        <v>41</v>
      </c>
      <c r="B58" s="172"/>
      <c r="C58" s="172"/>
      <c r="D58" s="172">
        <f>'将来負担比率（分子）の構造'!I$50</f>
        <v>4379</v>
      </c>
      <c r="E58" s="172"/>
      <c r="F58" s="172"/>
      <c r="G58" s="172">
        <f>'将来負担比率（分子）の構造'!J$50</f>
        <v>4463</v>
      </c>
      <c r="H58" s="172"/>
      <c r="I58" s="172"/>
      <c r="J58" s="172">
        <f>'将来負担比率（分子）の構造'!K$50</f>
        <v>4470</v>
      </c>
      <c r="K58" s="172"/>
      <c r="L58" s="172"/>
      <c r="M58" s="172">
        <f>'将来負担比率（分子）の構造'!L$50</f>
        <v>4574</v>
      </c>
      <c r="N58" s="172"/>
      <c r="O58" s="172"/>
      <c r="P58" s="172">
        <f>'将来負担比率（分子）の構造'!M$50</f>
        <v>5217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1466</v>
      </c>
      <c r="C62" s="172"/>
      <c r="D62" s="172"/>
      <c r="E62" s="172">
        <f>'将来負担比率（分子）の構造'!J$45</f>
        <v>1434</v>
      </c>
      <c r="F62" s="172"/>
      <c r="G62" s="172"/>
      <c r="H62" s="172">
        <f>'将来負担比率（分子）の構造'!K$45</f>
        <v>1429</v>
      </c>
      <c r="I62" s="172"/>
      <c r="J62" s="172"/>
      <c r="K62" s="172">
        <f>'将来負担比率（分子）の構造'!L$45</f>
        <v>1488</v>
      </c>
      <c r="L62" s="172"/>
      <c r="M62" s="172"/>
      <c r="N62" s="172">
        <f>'将来負担比率（分子）の構造'!M$45</f>
        <v>1644</v>
      </c>
      <c r="O62" s="172"/>
      <c r="P62" s="172"/>
    </row>
    <row r="63" spans="1:16" x14ac:dyDescent="0.15">
      <c r="A63" s="172" t="s">
        <v>34</v>
      </c>
      <c r="B63" s="172">
        <f>'将来負担比率（分子）の構造'!I$44</f>
        <v>165</v>
      </c>
      <c r="C63" s="172"/>
      <c r="D63" s="172"/>
      <c r="E63" s="172">
        <f>'将来負担比率（分子）の構造'!J$44</f>
        <v>128</v>
      </c>
      <c r="F63" s="172"/>
      <c r="G63" s="172"/>
      <c r="H63" s="172">
        <f>'将来負担比率（分子）の構造'!K$44</f>
        <v>82</v>
      </c>
      <c r="I63" s="172"/>
      <c r="J63" s="172"/>
      <c r="K63" s="172">
        <f>'将来負担比率（分子）の構造'!L$44</f>
        <v>37</v>
      </c>
      <c r="L63" s="172"/>
      <c r="M63" s="172"/>
      <c r="N63" s="172">
        <f>'将来負担比率（分子）の構造'!M$44</f>
        <v>35</v>
      </c>
      <c r="O63" s="172"/>
      <c r="P63" s="172"/>
    </row>
    <row r="64" spans="1:16" x14ac:dyDescent="0.15">
      <c r="A64" s="172" t="s">
        <v>33</v>
      </c>
      <c r="B64" s="172">
        <f>'将来負担比率（分子）の構造'!I$43</f>
        <v>4042</v>
      </c>
      <c r="C64" s="172"/>
      <c r="D64" s="172"/>
      <c r="E64" s="172">
        <f>'将来負担比率（分子）の構造'!J$43</f>
        <v>4073</v>
      </c>
      <c r="F64" s="172"/>
      <c r="G64" s="172"/>
      <c r="H64" s="172">
        <f>'将来負担比率（分子）の構造'!K$43</f>
        <v>4052</v>
      </c>
      <c r="I64" s="172"/>
      <c r="J64" s="172"/>
      <c r="K64" s="172">
        <f>'将来負担比率（分子）の構造'!L$43</f>
        <v>3864</v>
      </c>
      <c r="L64" s="172"/>
      <c r="M64" s="172"/>
      <c r="N64" s="172">
        <f>'将来負担比率（分子）の構造'!M$43</f>
        <v>3597</v>
      </c>
      <c r="O64" s="172"/>
      <c r="P64" s="172"/>
    </row>
    <row r="65" spans="1:16" x14ac:dyDescent="0.15">
      <c r="A65" s="172" t="s">
        <v>32</v>
      </c>
      <c r="B65" s="172">
        <f>'将来負担比率（分子）の構造'!I$42</f>
        <v>21</v>
      </c>
      <c r="C65" s="172"/>
      <c r="D65" s="172"/>
      <c r="E65" s="172">
        <f>'将来負担比率（分子）の構造'!J$42</f>
        <v>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9337</v>
      </c>
      <c r="C66" s="172"/>
      <c r="D66" s="172"/>
      <c r="E66" s="172">
        <f>'将来負担比率（分子）の構造'!J$41</f>
        <v>9243</v>
      </c>
      <c r="F66" s="172"/>
      <c r="G66" s="172"/>
      <c r="H66" s="172">
        <f>'将来負担比率（分子）の構造'!K$41</f>
        <v>9050</v>
      </c>
      <c r="I66" s="172"/>
      <c r="J66" s="172"/>
      <c r="K66" s="172">
        <f>'将来負担比率（分子）の構造'!L$41</f>
        <v>8989</v>
      </c>
      <c r="L66" s="172"/>
      <c r="M66" s="172"/>
      <c r="N66" s="172">
        <f>'将来負担比率（分子）の構造'!M$41</f>
        <v>8961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2076</v>
      </c>
      <c r="C72" s="176">
        <f>基金残高に係る経年分析!G55</f>
        <v>2077</v>
      </c>
      <c r="D72" s="176">
        <f>基金残高に係る経年分析!H55</f>
        <v>2079</v>
      </c>
    </row>
    <row r="73" spans="1:16" x14ac:dyDescent="0.15">
      <c r="A73" s="175" t="s">
        <v>78</v>
      </c>
      <c r="B73" s="176">
        <f>基金残高に係る経年分析!F56</f>
        <v>615</v>
      </c>
      <c r="C73" s="176">
        <f>基金残高に係る経年分析!G56</f>
        <v>615</v>
      </c>
      <c r="D73" s="176">
        <f>基金残高に係る経年分析!H56</f>
        <v>615</v>
      </c>
    </row>
    <row r="74" spans="1:16" x14ac:dyDescent="0.15">
      <c r="A74" s="175" t="s">
        <v>79</v>
      </c>
      <c r="B74" s="176">
        <f>基金残高に係る経年分析!F57</f>
        <v>2746</v>
      </c>
      <c r="C74" s="176">
        <f>基金残高に係る経年分析!G57</f>
        <v>2850</v>
      </c>
      <c r="D74" s="176">
        <f>基金残高に係る経年分析!H57</f>
        <v>3492</v>
      </c>
    </row>
  </sheetData>
  <sheetProtection algorithmName="SHA-512" hashValue="Q6PudOfOGmgzd0IIJ2AhrwmLu0d+y/eQrPlWWfFtA1NzUY+FLASm8rLCUZYfD2VrKPANtLIUWlYq1mHQSL7Aww==" saltValue="/P2qwSwN6Xb+vBM9nvkwk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5703125" style="212" customWidth="1"/>
    <col min="2" max="2" width="2.42578125" style="212" customWidth="1"/>
    <col min="3" max="16" width="2.5703125" style="212" customWidth="1"/>
    <col min="17" max="17" width="2.42578125" style="212" customWidth="1"/>
    <col min="18" max="95" width="1.5703125" style="212" customWidth="1"/>
    <col min="96" max="133" width="1.5703125" style="229" customWidth="1"/>
    <col min="134" max="143" width="1.57031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228</v>
      </c>
      <c r="C5" s="652"/>
      <c r="D5" s="652"/>
      <c r="E5" s="652"/>
      <c r="F5" s="652"/>
      <c r="G5" s="652"/>
      <c r="H5" s="652"/>
      <c r="I5" s="652"/>
      <c r="J5" s="652"/>
      <c r="K5" s="652"/>
      <c r="L5" s="652"/>
      <c r="M5" s="652"/>
      <c r="N5" s="652"/>
      <c r="O5" s="652"/>
      <c r="P5" s="652"/>
      <c r="Q5" s="653"/>
      <c r="R5" s="654">
        <v>1456741</v>
      </c>
      <c r="S5" s="655"/>
      <c r="T5" s="655"/>
      <c r="U5" s="655"/>
      <c r="V5" s="655"/>
      <c r="W5" s="655"/>
      <c r="X5" s="655"/>
      <c r="Y5" s="656"/>
      <c r="Z5" s="657">
        <v>10.5</v>
      </c>
      <c r="AA5" s="657"/>
      <c r="AB5" s="657"/>
      <c r="AC5" s="657"/>
      <c r="AD5" s="658">
        <v>1456741</v>
      </c>
      <c r="AE5" s="658"/>
      <c r="AF5" s="658"/>
      <c r="AG5" s="658"/>
      <c r="AH5" s="658"/>
      <c r="AI5" s="658"/>
      <c r="AJ5" s="658"/>
      <c r="AK5" s="658"/>
      <c r="AL5" s="659">
        <v>18</v>
      </c>
      <c r="AM5" s="660"/>
      <c r="AN5" s="660"/>
      <c r="AO5" s="661"/>
      <c r="AP5" s="651" t="s">
        <v>229</v>
      </c>
      <c r="AQ5" s="652"/>
      <c r="AR5" s="652"/>
      <c r="AS5" s="652"/>
      <c r="AT5" s="652"/>
      <c r="AU5" s="652"/>
      <c r="AV5" s="652"/>
      <c r="AW5" s="652"/>
      <c r="AX5" s="652"/>
      <c r="AY5" s="652"/>
      <c r="AZ5" s="652"/>
      <c r="BA5" s="652"/>
      <c r="BB5" s="652"/>
      <c r="BC5" s="652"/>
      <c r="BD5" s="652"/>
      <c r="BE5" s="652"/>
      <c r="BF5" s="653"/>
      <c r="BG5" s="665">
        <v>1456168</v>
      </c>
      <c r="BH5" s="666"/>
      <c r="BI5" s="666"/>
      <c r="BJ5" s="666"/>
      <c r="BK5" s="666"/>
      <c r="BL5" s="666"/>
      <c r="BM5" s="666"/>
      <c r="BN5" s="667"/>
      <c r="BO5" s="668">
        <v>100</v>
      </c>
      <c r="BP5" s="668"/>
      <c r="BQ5" s="668"/>
      <c r="BR5" s="668"/>
      <c r="BS5" s="669" t="s">
        <v>230</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222</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15">
      <c r="B6" s="662" t="s">
        <v>234</v>
      </c>
      <c r="C6" s="663"/>
      <c r="D6" s="663"/>
      <c r="E6" s="663"/>
      <c r="F6" s="663"/>
      <c r="G6" s="663"/>
      <c r="H6" s="663"/>
      <c r="I6" s="663"/>
      <c r="J6" s="663"/>
      <c r="K6" s="663"/>
      <c r="L6" s="663"/>
      <c r="M6" s="663"/>
      <c r="N6" s="663"/>
      <c r="O6" s="663"/>
      <c r="P6" s="663"/>
      <c r="Q6" s="664"/>
      <c r="R6" s="665">
        <v>266509</v>
      </c>
      <c r="S6" s="666"/>
      <c r="T6" s="666"/>
      <c r="U6" s="666"/>
      <c r="V6" s="666"/>
      <c r="W6" s="666"/>
      <c r="X6" s="666"/>
      <c r="Y6" s="667"/>
      <c r="Z6" s="668">
        <v>1.9</v>
      </c>
      <c r="AA6" s="668"/>
      <c r="AB6" s="668"/>
      <c r="AC6" s="668"/>
      <c r="AD6" s="669">
        <v>266509</v>
      </c>
      <c r="AE6" s="669"/>
      <c r="AF6" s="669"/>
      <c r="AG6" s="669"/>
      <c r="AH6" s="669"/>
      <c r="AI6" s="669"/>
      <c r="AJ6" s="669"/>
      <c r="AK6" s="669"/>
      <c r="AL6" s="670">
        <v>3.3</v>
      </c>
      <c r="AM6" s="671"/>
      <c r="AN6" s="671"/>
      <c r="AO6" s="672"/>
      <c r="AP6" s="662" t="s">
        <v>235</v>
      </c>
      <c r="AQ6" s="663"/>
      <c r="AR6" s="663"/>
      <c r="AS6" s="663"/>
      <c r="AT6" s="663"/>
      <c r="AU6" s="663"/>
      <c r="AV6" s="663"/>
      <c r="AW6" s="663"/>
      <c r="AX6" s="663"/>
      <c r="AY6" s="663"/>
      <c r="AZ6" s="663"/>
      <c r="BA6" s="663"/>
      <c r="BB6" s="663"/>
      <c r="BC6" s="663"/>
      <c r="BD6" s="663"/>
      <c r="BE6" s="663"/>
      <c r="BF6" s="664"/>
      <c r="BG6" s="665">
        <v>1456168</v>
      </c>
      <c r="BH6" s="666"/>
      <c r="BI6" s="666"/>
      <c r="BJ6" s="666"/>
      <c r="BK6" s="666"/>
      <c r="BL6" s="666"/>
      <c r="BM6" s="666"/>
      <c r="BN6" s="667"/>
      <c r="BO6" s="668">
        <v>100</v>
      </c>
      <c r="BP6" s="668"/>
      <c r="BQ6" s="668"/>
      <c r="BR6" s="668"/>
      <c r="BS6" s="669" t="s">
        <v>236</v>
      </c>
      <c r="BT6" s="669"/>
      <c r="BU6" s="669"/>
      <c r="BV6" s="669"/>
      <c r="BW6" s="669"/>
      <c r="BX6" s="669"/>
      <c r="BY6" s="669"/>
      <c r="BZ6" s="669"/>
      <c r="CA6" s="669"/>
      <c r="CB6" s="673"/>
      <c r="CD6" s="676" t="s">
        <v>237</v>
      </c>
      <c r="CE6" s="677"/>
      <c r="CF6" s="677"/>
      <c r="CG6" s="677"/>
      <c r="CH6" s="677"/>
      <c r="CI6" s="677"/>
      <c r="CJ6" s="677"/>
      <c r="CK6" s="677"/>
      <c r="CL6" s="677"/>
      <c r="CM6" s="677"/>
      <c r="CN6" s="677"/>
      <c r="CO6" s="677"/>
      <c r="CP6" s="677"/>
      <c r="CQ6" s="678"/>
      <c r="CR6" s="665">
        <v>107637</v>
      </c>
      <c r="CS6" s="666"/>
      <c r="CT6" s="666"/>
      <c r="CU6" s="666"/>
      <c r="CV6" s="666"/>
      <c r="CW6" s="666"/>
      <c r="CX6" s="666"/>
      <c r="CY6" s="667"/>
      <c r="CZ6" s="659">
        <v>0.8</v>
      </c>
      <c r="DA6" s="660"/>
      <c r="DB6" s="660"/>
      <c r="DC6" s="679"/>
      <c r="DD6" s="674" t="s">
        <v>230</v>
      </c>
      <c r="DE6" s="666"/>
      <c r="DF6" s="666"/>
      <c r="DG6" s="666"/>
      <c r="DH6" s="666"/>
      <c r="DI6" s="666"/>
      <c r="DJ6" s="666"/>
      <c r="DK6" s="666"/>
      <c r="DL6" s="666"/>
      <c r="DM6" s="666"/>
      <c r="DN6" s="666"/>
      <c r="DO6" s="666"/>
      <c r="DP6" s="667"/>
      <c r="DQ6" s="674">
        <v>107637</v>
      </c>
      <c r="DR6" s="666"/>
      <c r="DS6" s="666"/>
      <c r="DT6" s="666"/>
      <c r="DU6" s="666"/>
      <c r="DV6" s="666"/>
      <c r="DW6" s="666"/>
      <c r="DX6" s="666"/>
      <c r="DY6" s="666"/>
      <c r="DZ6" s="666"/>
      <c r="EA6" s="666"/>
      <c r="EB6" s="666"/>
      <c r="EC6" s="675"/>
    </row>
    <row r="7" spans="2:143" ht="11.25" customHeight="1" x14ac:dyDescent="0.15">
      <c r="B7" s="662" t="s">
        <v>238</v>
      </c>
      <c r="C7" s="663"/>
      <c r="D7" s="663"/>
      <c r="E7" s="663"/>
      <c r="F7" s="663"/>
      <c r="G7" s="663"/>
      <c r="H7" s="663"/>
      <c r="I7" s="663"/>
      <c r="J7" s="663"/>
      <c r="K7" s="663"/>
      <c r="L7" s="663"/>
      <c r="M7" s="663"/>
      <c r="N7" s="663"/>
      <c r="O7" s="663"/>
      <c r="P7" s="663"/>
      <c r="Q7" s="664"/>
      <c r="R7" s="665">
        <v>913</v>
      </c>
      <c r="S7" s="666"/>
      <c r="T7" s="666"/>
      <c r="U7" s="666"/>
      <c r="V7" s="666"/>
      <c r="W7" s="666"/>
      <c r="X7" s="666"/>
      <c r="Y7" s="667"/>
      <c r="Z7" s="668">
        <v>0</v>
      </c>
      <c r="AA7" s="668"/>
      <c r="AB7" s="668"/>
      <c r="AC7" s="668"/>
      <c r="AD7" s="669">
        <v>913</v>
      </c>
      <c r="AE7" s="669"/>
      <c r="AF7" s="669"/>
      <c r="AG7" s="669"/>
      <c r="AH7" s="669"/>
      <c r="AI7" s="669"/>
      <c r="AJ7" s="669"/>
      <c r="AK7" s="669"/>
      <c r="AL7" s="670">
        <v>0</v>
      </c>
      <c r="AM7" s="671"/>
      <c r="AN7" s="671"/>
      <c r="AO7" s="672"/>
      <c r="AP7" s="662" t="s">
        <v>239</v>
      </c>
      <c r="AQ7" s="663"/>
      <c r="AR7" s="663"/>
      <c r="AS7" s="663"/>
      <c r="AT7" s="663"/>
      <c r="AU7" s="663"/>
      <c r="AV7" s="663"/>
      <c r="AW7" s="663"/>
      <c r="AX7" s="663"/>
      <c r="AY7" s="663"/>
      <c r="AZ7" s="663"/>
      <c r="BA7" s="663"/>
      <c r="BB7" s="663"/>
      <c r="BC7" s="663"/>
      <c r="BD7" s="663"/>
      <c r="BE7" s="663"/>
      <c r="BF7" s="664"/>
      <c r="BG7" s="665">
        <v>612800</v>
      </c>
      <c r="BH7" s="666"/>
      <c r="BI7" s="666"/>
      <c r="BJ7" s="666"/>
      <c r="BK7" s="666"/>
      <c r="BL7" s="666"/>
      <c r="BM7" s="666"/>
      <c r="BN7" s="667"/>
      <c r="BO7" s="668">
        <v>42.1</v>
      </c>
      <c r="BP7" s="668"/>
      <c r="BQ7" s="668"/>
      <c r="BR7" s="668"/>
      <c r="BS7" s="669" t="s">
        <v>230</v>
      </c>
      <c r="BT7" s="669"/>
      <c r="BU7" s="669"/>
      <c r="BV7" s="669"/>
      <c r="BW7" s="669"/>
      <c r="BX7" s="669"/>
      <c r="BY7" s="669"/>
      <c r="BZ7" s="669"/>
      <c r="CA7" s="669"/>
      <c r="CB7" s="673"/>
      <c r="CD7" s="680" t="s">
        <v>240</v>
      </c>
      <c r="CE7" s="681"/>
      <c r="CF7" s="681"/>
      <c r="CG7" s="681"/>
      <c r="CH7" s="681"/>
      <c r="CI7" s="681"/>
      <c r="CJ7" s="681"/>
      <c r="CK7" s="681"/>
      <c r="CL7" s="681"/>
      <c r="CM7" s="681"/>
      <c r="CN7" s="681"/>
      <c r="CO7" s="681"/>
      <c r="CP7" s="681"/>
      <c r="CQ7" s="682"/>
      <c r="CR7" s="665">
        <v>1628656</v>
      </c>
      <c r="CS7" s="666"/>
      <c r="CT7" s="666"/>
      <c r="CU7" s="666"/>
      <c r="CV7" s="666"/>
      <c r="CW7" s="666"/>
      <c r="CX7" s="666"/>
      <c r="CY7" s="667"/>
      <c r="CZ7" s="668">
        <v>12.3</v>
      </c>
      <c r="DA7" s="668"/>
      <c r="DB7" s="668"/>
      <c r="DC7" s="668"/>
      <c r="DD7" s="674">
        <v>39128</v>
      </c>
      <c r="DE7" s="666"/>
      <c r="DF7" s="666"/>
      <c r="DG7" s="666"/>
      <c r="DH7" s="666"/>
      <c r="DI7" s="666"/>
      <c r="DJ7" s="666"/>
      <c r="DK7" s="666"/>
      <c r="DL7" s="666"/>
      <c r="DM7" s="666"/>
      <c r="DN7" s="666"/>
      <c r="DO7" s="666"/>
      <c r="DP7" s="667"/>
      <c r="DQ7" s="674">
        <v>1454166</v>
      </c>
      <c r="DR7" s="666"/>
      <c r="DS7" s="666"/>
      <c r="DT7" s="666"/>
      <c r="DU7" s="666"/>
      <c r="DV7" s="666"/>
      <c r="DW7" s="666"/>
      <c r="DX7" s="666"/>
      <c r="DY7" s="666"/>
      <c r="DZ7" s="666"/>
      <c r="EA7" s="666"/>
      <c r="EB7" s="666"/>
      <c r="EC7" s="675"/>
    </row>
    <row r="8" spans="2:143" ht="11.25" customHeight="1" x14ac:dyDescent="0.15">
      <c r="B8" s="662" t="s">
        <v>241</v>
      </c>
      <c r="C8" s="663"/>
      <c r="D8" s="663"/>
      <c r="E8" s="663"/>
      <c r="F8" s="663"/>
      <c r="G8" s="663"/>
      <c r="H8" s="663"/>
      <c r="I8" s="663"/>
      <c r="J8" s="663"/>
      <c r="K8" s="663"/>
      <c r="L8" s="663"/>
      <c r="M8" s="663"/>
      <c r="N8" s="663"/>
      <c r="O8" s="663"/>
      <c r="P8" s="663"/>
      <c r="Q8" s="664"/>
      <c r="R8" s="665">
        <v>4497</v>
      </c>
      <c r="S8" s="666"/>
      <c r="T8" s="666"/>
      <c r="U8" s="666"/>
      <c r="V8" s="666"/>
      <c r="W8" s="666"/>
      <c r="X8" s="666"/>
      <c r="Y8" s="667"/>
      <c r="Z8" s="668">
        <v>0</v>
      </c>
      <c r="AA8" s="668"/>
      <c r="AB8" s="668"/>
      <c r="AC8" s="668"/>
      <c r="AD8" s="669">
        <v>4497</v>
      </c>
      <c r="AE8" s="669"/>
      <c r="AF8" s="669"/>
      <c r="AG8" s="669"/>
      <c r="AH8" s="669"/>
      <c r="AI8" s="669"/>
      <c r="AJ8" s="669"/>
      <c r="AK8" s="669"/>
      <c r="AL8" s="670">
        <v>0.1</v>
      </c>
      <c r="AM8" s="671"/>
      <c r="AN8" s="671"/>
      <c r="AO8" s="672"/>
      <c r="AP8" s="662" t="s">
        <v>242</v>
      </c>
      <c r="AQ8" s="663"/>
      <c r="AR8" s="663"/>
      <c r="AS8" s="663"/>
      <c r="AT8" s="663"/>
      <c r="AU8" s="663"/>
      <c r="AV8" s="663"/>
      <c r="AW8" s="663"/>
      <c r="AX8" s="663"/>
      <c r="AY8" s="663"/>
      <c r="AZ8" s="663"/>
      <c r="BA8" s="663"/>
      <c r="BB8" s="663"/>
      <c r="BC8" s="663"/>
      <c r="BD8" s="663"/>
      <c r="BE8" s="663"/>
      <c r="BF8" s="664"/>
      <c r="BG8" s="665">
        <v>31375</v>
      </c>
      <c r="BH8" s="666"/>
      <c r="BI8" s="666"/>
      <c r="BJ8" s="666"/>
      <c r="BK8" s="666"/>
      <c r="BL8" s="666"/>
      <c r="BM8" s="666"/>
      <c r="BN8" s="667"/>
      <c r="BO8" s="668">
        <v>2.2000000000000002</v>
      </c>
      <c r="BP8" s="668"/>
      <c r="BQ8" s="668"/>
      <c r="BR8" s="668"/>
      <c r="BS8" s="669" t="s">
        <v>230</v>
      </c>
      <c r="BT8" s="669"/>
      <c r="BU8" s="669"/>
      <c r="BV8" s="669"/>
      <c r="BW8" s="669"/>
      <c r="BX8" s="669"/>
      <c r="BY8" s="669"/>
      <c r="BZ8" s="669"/>
      <c r="CA8" s="669"/>
      <c r="CB8" s="673"/>
      <c r="CD8" s="680" t="s">
        <v>243</v>
      </c>
      <c r="CE8" s="681"/>
      <c r="CF8" s="681"/>
      <c r="CG8" s="681"/>
      <c r="CH8" s="681"/>
      <c r="CI8" s="681"/>
      <c r="CJ8" s="681"/>
      <c r="CK8" s="681"/>
      <c r="CL8" s="681"/>
      <c r="CM8" s="681"/>
      <c r="CN8" s="681"/>
      <c r="CO8" s="681"/>
      <c r="CP8" s="681"/>
      <c r="CQ8" s="682"/>
      <c r="CR8" s="665">
        <v>3439148</v>
      </c>
      <c r="CS8" s="666"/>
      <c r="CT8" s="666"/>
      <c r="CU8" s="666"/>
      <c r="CV8" s="666"/>
      <c r="CW8" s="666"/>
      <c r="CX8" s="666"/>
      <c r="CY8" s="667"/>
      <c r="CZ8" s="668">
        <v>25.9</v>
      </c>
      <c r="DA8" s="668"/>
      <c r="DB8" s="668"/>
      <c r="DC8" s="668"/>
      <c r="DD8" s="674">
        <v>80942</v>
      </c>
      <c r="DE8" s="666"/>
      <c r="DF8" s="666"/>
      <c r="DG8" s="666"/>
      <c r="DH8" s="666"/>
      <c r="DI8" s="666"/>
      <c r="DJ8" s="666"/>
      <c r="DK8" s="666"/>
      <c r="DL8" s="666"/>
      <c r="DM8" s="666"/>
      <c r="DN8" s="666"/>
      <c r="DO8" s="666"/>
      <c r="DP8" s="667"/>
      <c r="DQ8" s="674">
        <v>1881362</v>
      </c>
      <c r="DR8" s="666"/>
      <c r="DS8" s="666"/>
      <c r="DT8" s="666"/>
      <c r="DU8" s="666"/>
      <c r="DV8" s="666"/>
      <c r="DW8" s="666"/>
      <c r="DX8" s="666"/>
      <c r="DY8" s="666"/>
      <c r="DZ8" s="666"/>
      <c r="EA8" s="666"/>
      <c r="EB8" s="666"/>
      <c r="EC8" s="675"/>
    </row>
    <row r="9" spans="2:143" ht="11.25" customHeight="1" x14ac:dyDescent="0.15">
      <c r="B9" s="662" t="s">
        <v>244</v>
      </c>
      <c r="C9" s="663"/>
      <c r="D9" s="663"/>
      <c r="E9" s="663"/>
      <c r="F9" s="663"/>
      <c r="G9" s="663"/>
      <c r="H9" s="663"/>
      <c r="I9" s="663"/>
      <c r="J9" s="663"/>
      <c r="K9" s="663"/>
      <c r="L9" s="663"/>
      <c r="M9" s="663"/>
      <c r="N9" s="663"/>
      <c r="O9" s="663"/>
      <c r="P9" s="663"/>
      <c r="Q9" s="664"/>
      <c r="R9" s="665">
        <v>6214</v>
      </c>
      <c r="S9" s="666"/>
      <c r="T9" s="666"/>
      <c r="U9" s="666"/>
      <c r="V9" s="666"/>
      <c r="W9" s="666"/>
      <c r="X9" s="666"/>
      <c r="Y9" s="667"/>
      <c r="Z9" s="668">
        <v>0</v>
      </c>
      <c r="AA9" s="668"/>
      <c r="AB9" s="668"/>
      <c r="AC9" s="668"/>
      <c r="AD9" s="669">
        <v>6214</v>
      </c>
      <c r="AE9" s="669"/>
      <c r="AF9" s="669"/>
      <c r="AG9" s="669"/>
      <c r="AH9" s="669"/>
      <c r="AI9" s="669"/>
      <c r="AJ9" s="669"/>
      <c r="AK9" s="669"/>
      <c r="AL9" s="670">
        <v>0.1</v>
      </c>
      <c r="AM9" s="671"/>
      <c r="AN9" s="671"/>
      <c r="AO9" s="672"/>
      <c r="AP9" s="662" t="s">
        <v>245</v>
      </c>
      <c r="AQ9" s="663"/>
      <c r="AR9" s="663"/>
      <c r="AS9" s="663"/>
      <c r="AT9" s="663"/>
      <c r="AU9" s="663"/>
      <c r="AV9" s="663"/>
      <c r="AW9" s="663"/>
      <c r="AX9" s="663"/>
      <c r="AY9" s="663"/>
      <c r="AZ9" s="663"/>
      <c r="BA9" s="663"/>
      <c r="BB9" s="663"/>
      <c r="BC9" s="663"/>
      <c r="BD9" s="663"/>
      <c r="BE9" s="663"/>
      <c r="BF9" s="664"/>
      <c r="BG9" s="665">
        <v>521276</v>
      </c>
      <c r="BH9" s="666"/>
      <c r="BI9" s="666"/>
      <c r="BJ9" s="666"/>
      <c r="BK9" s="666"/>
      <c r="BL9" s="666"/>
      <c r="BM9" s="666"/>
      <c r="BN9" s="667"/>
      <c r="BO9" s="668">
        <v>35.799999999999997</v>
      </c>
      <c r="BP9" s="668"/>
      <c r="BQ9" s="668"/>
      <c r="BR9" s="668"/>
      <c r="BS9" s="669" t="s">
        <v>128</v>
      </c>
      <c r="BT9" s="669"/>
      <c r="BU9" s="669"/>
      <c r="BV9" s="669"/>
      <c r="BW9" s="669"/>
      <c r="BX9" s="669"/>
      <c r="BY9" s="669"/>
      <c r="BZ9" s="669"/>
      <c r="CA9" s="669"/>
      <c r="CB9" s="673"/>
      <c r="CD9" s="680" t="s">
        <v>246</v>
      </c>
      <c r="CE9" s="681"/>
      <c r="CF9" s="681"/>
      <c r="CG9" s="681"/>
      <c r="CH9" s="681"/>
      <c r="CI9" s="681"/>
      <c r="CJ9" s="681"/>
      <c r="CK9" s="681"/>
      <c r="CL9" s="681"/>
      <c r="CM9" s="681"/>
      <c r="CN9" s="681"/>
      <c r="CO9" s="681"/>
      <c r="CP9" s="681"/>
      <c r="CQ9" s="682"/>
      <c r="CR9" s="665">
        <v>898450</v>
      </c>
      <c r="CS9" s="666"/>
      <c r="CT9" s="666"/>
      <c r="CU9" s="666"/>
      <c r="CV9" s="666"/>
      <c r="CW9" s="666"/>
      <c r="CX9" s="666"/>
      <c r="CY9" s="667"/>
      <c r="CZ9" s="668">
        <v>6.8</v>
      </c>
      <c r="DA9" s="668"/>
      <c r="DB9" s="668"/>
      <c r="DC9" s="668"/>
      <c r="DD9" s="674">
        <v>9329</v>
      </c>
      <c r="DE9" s="666"/>
      <c r="DF9" s="666"/>
      <c r="DG9" s="666"/>
      <c r="DH9" s="666"/>
      <c r="DI9" s="666"/>
      <c r="DJ9" s="666"/>
      <c r="DK9" s="666"/>
      <c r="DL9" s="666"/>
      <c r="DM9" s="666"/>
      <c r="DN9" s="666"/>
      <c r="DO9" s="666"/>
      <c r="DP9" s="667"/>
      <c r="DQ9" s="674">
        <v>627682</v>
      </c>
      <c r="DR9" s="666"/>
      <c r="DS9" s="666"/>
      <c r="DT9" s="666"/>
      <c r="DU9" s="666"/>
      <c r="DV9" s="666"/>
      <c r="DW9" s="666"/>
      <c r="DX9" s="666"/>
      <c r="DY9" s="666"/>
      <c r="DZ9" s="666"/>
      <c r="EA9" s="666"/>
      <c r="EB9" s="666"/>
      <c r="EC9" s="675"/>
    </row>
    <row r="10" spans="2:143" ht="11.25" customHeight="1" x14ac:dyDescent="0.15">
      <c r="B10" s="662" t="s">
        <v>247</v>
      </c>
      <c r="C10" s="663"/>
      <c r="D10" s="663"/>
      <c r="E10" s="663"/>
      <c r="F10" s="663"/>
      <c r="G10" s="663"/>
      <c r="H10" s="663"/>
      <c r="I10" s="663"/>
      <c r="J10" s="663"/>
      <c r="K10" s="663"/>
      <c r="L10" s="663"/>
      <c r="M10" s="663"/>
      <c r="N10" s="663"/>
      <c r="O10" s="663"/>
      <c r="P10" s="663"/>
      <c r="Q10" s="664"/>
      <c r="R10" s="665" t="s">
        <v>230</v>
      </c>
      <c r="S10" s="666"/>
      <c r="T10" s="666"/>
      <c r="U10" s="666"/>
      <c r="V10" s="666"/>
      <c r="W10" s="666"/>
      <c r="X10" s="666"/>
      <c r="Y10" s="667"/>
      <c r="Z10" s="668" t="s">
        <v>230</v>
      </c>
      <c r="AA10" s="668"/>
      <c r="AB10" s="668"/>
      <c r="AC10" s="668"/>
      <c r="AD10" s="669" t="s">
        <v>128</v>
      </c>
      <c r="AE10" s="669"/>
      <c r="AF10" s="669"/>
      <c r="AG10" s="669"/>
      <c r="AH10" s="669"/>
      <c r="AI10" s="669"/>
      <c r="AJ10" s="669"/>
      <c r="AK10" s="669"/>
      <c r="AL10" s="670" t="s">
        <v>128</v>
      </c>
      <c r="AM10" s="671"/>
      <c r="AN10" s="671"/>
      <c r="AO10" s="672"/>
      <c r="AP10" s="662" t="s">
        <v>248</v>
      </c>
      <c r="AQ10" s="663"/>
      <c r="AR10" s="663"/>
      <c r="AS10" s="663"/>
      <c r="AT10" s="663"/>
      <c r="AU10" s="663"/>
      <c r="AV10" s="663"/>
      <c r="AW10" s="663"/>
      <c r="AX10" s="663"/>
      <c r="AY10" s="663"/>
      <c r="AZ10" s="663"/>
      <c r="BA10" s="663"/>
      <c r="BB10" s="663"/>
      <c r="BC10" s="663"/>
      <c r="BD10" s="663"/>
      <c r="BE10" s="663"/>
      <c r="BF10" s="664"/>
      <c r="BG10" s="665">
        <v>35889</v>
      </c>
      <c r="BH10" s="666"/>
      <c r="BI10" s="666"/>
      <c r="BJ10" s="666"/>
      <c r="BK10" s="666"/>
      <c r="BL10" s="666"/>
      <c r="BM10" s="666"/>
      <c r="BN10" s="667"/>
      <c r="BO10" s="668">
        <v>2.5</v>
      </c>
      <c r="BP10" s="668"/>
      <c r="BQ10" s="668"/>
      <c r="BR10" s="668"/>
      <c r="BS10" s="669" t="s">
        <v>236</v>
      </c>
      <c r="BT10" s="669"/>
      <c r="BU10" s="669"/>
      <c r="BV10" s="669"/>
      <c r="BW10" s="669"/>
      <c r="BX10" s="669"/>
      <c r="BY10" s="669"/>
      <c r="BZ10" s="669"/>
      <c r="CA10" s="669"/>
      <c r="CB10" s="673"/>
      <c r="CD10" s="680" t="s">
        <v>249</v>
      </c>
      <c r="CE10" s="681"/>
      <c r="CF10" s="681"/>
      <c r="CG10" s="681"/>
      <c r="CH10" s="681"/>
      <c r="CI10" s="681"/>
      <c r="CJ10" s="681"/>
      <c r="CK10" s="681"/>
      <c r="CL10" s="681"/>
      <c r="CM10" s="681"/>
      <c r="CN10" s="681"/>
      <c r="CO10" s="681"/>
      <c r="CP10" s="681"/>
      <c r="CQ10" s="682"/>
      <c r="CR10" s="665">
        <v>16390</v>
      </c>
      <c r="CS10" s="666"/>
      <c r="CT10" s="666"/>
      <c r="CU10" s="666"/>
      <c r="CV10" s="666"/>
      <c r="CW10" s="666"/>
      <c r="CX10" s="666"/>
      <c r="CY10" s="667"/>
      <c r="CZ10" s="668">
        <v>0.1</v>
      </c>
      <c r="DA10" s="668"/>
      <c r="DB10" s="668"/>
      <c r="DC10" s="668"/>
      <c r="DD10" s="674" t="s">
        <v>236</v>
      </c>
      <c r="DE10" s="666"/>
      <c r="DF10" s="666"/>
      <c r="DG10" s="666"/>
      <c r="DH10" s="666"/>
      <c r="DI10" s="666"/>
      <c r="DJ10" s="666"/>
      <c r="DK10" s="666"/>
      <c r="DL10" s="666"/>
      <c r="DM10" s="666"/>
      <c r="DN10" s="666"/>
      <c r="DO10" s="666"/>
      <c r="DP10" s="667"/>
      <c r="DQ10" s="674">
        <v>16390</v>
      </c>
      <c r="DR10" s="666"/>
      <c r="DS10" s="666"/>
      <c r="DT10" s="666"/>
      <c r="DU10" s="666"/>
      <c r="DV10" s="666"/>
      <c r="DW10" s="666"/>
      <c r="DX10" s="666"/>
      <c r="DY10" s="666"/>
      <c r="DZ10" s="666"/>
      <c r="EA10" s="666"/>
      <c r="EB10" s="666"/>
      <c r="EC10" s="675"/>
    </row>
    <row r="11" spans="2:143" ht="11.25" customHeight="1" x14ac:dyDescent="0.15">
      <c r="B11" s="662" t="s">
        <v>250</v>
      </c>
      <c r="C11" s="663"/>
      <c r="D11" s="663"/>
      <c r="E11" s="663"/>
      <c r="F11" s="663"/>
      <c r="G11" s="663"/>
      <c r="H11" s="663"/>
      <c r="I11" s="663"/>
      <c r="J11" s="663"/>
      <c r="K11" s="663"/>
      <c r="L11" s="663"/>
      <c r="M11" s="663"/>
      <c r="N11" s="663"/>
      <c r="O11" s="663"/>
      <c r="P11" s="663"/>
      <c r="Q11" s="664"/>
      <c r="R11" s="665">
        <v>457940</v>
      </c>
      <c r="S11" s="666"/>
      <c r="T11" s="666"/>
      <c r="U11" s="666"/>
      <c r="V11" s="666"/>
      <c r="W11" s="666"/>
      <c r="X11" s="666"/>
      <c r="Y11" s="667"/>
      <c r="Z11" s="670">
        <v>3.3</v>
      </c>
      <c r="AA11" s="671"/>
      <c r="AB11" s="671"/>
      <c r="AC11" s="683"/>
      <c r="AD11" s="674">
        <v>457940</v>
      </c>
      <c r="AE11" s="666"/>
      <c r="AF11" s="666"/>
      <c r="AG11" s="666"/>
      <c r="AH11" s="666"/>
      <c r="AI11" s="666"/>
      <c r="AJ11" s="666"/>
      <c r="AK11" s="667"/>
      <c r="AL11" s="670">
        <v>5.7</v>
      </c>
      <c r="AM11" s="671"/>
      <c r="AN11" s="671"/>
      <c r="AO11" s="672"/>
      <c r="AP11" s="662" t="s">
        <v>251</v>
      </c>
      <c r="AQ11" s="663"/>
      <c r="AR11" s="663"/>
      <c r="AS11" s="663"/>
      <c r="AT11" s="663"/>
      <c r="AU11" s="663"/>
      <c r="AV11" s="663"/>
      <c r="AW11" s="663"/>
      <c r="AX11" s="663"/>
      <c r="AY11" s="663"/>
      <c r="AZ11" s="663"/>
      <c r="BA11" s="663"/>
      <c r="BB11" s="663"/>
      <c r="BC11" s="663"/>
      <c r="BD11" s="663"/>
      <c r="BE11" s="663"/>
      <c r="BF11" s="664"/>
      <c r="BG11" s="665">
        <v>24260</v>
      </c>
      <c r="BH11" s="666"/>
      <c r="BI11" s="666"/>
      <c r="BJ11" s="666"/>
      <c r="BK11" s="666"/>
      <c r="BL11" s="666"/>
      <c r="BM11" s="666"/>
      <c r="BN11" s="667"/>
      <c r="BO11" s="668">
        <v>1.7</v>
      </c>
      <c r="BP11" s="668"/>
      <c r="BQ11" s="668"/>
      <c r="BR11" s="668"/>
      <c r="BS11" s="669" t="s">
        <v>230</v>
      </c>
      <c r="BT11" s="669"/>
      <c r="BU11" s="669"/>
      <c r="BV11" s="669"/>
      <c r="BW11" s="669"/>
      <c r="BX11" s="669"/>
      <c r="BY11" s="669"/>
      <c r="BZ11" s="669"/>
      <c r="CA11" s="669"/>
      <c r="CB11" s="673"/>
      <c r="CD11" s="680" t="s">
        <v>252</v>
      </c>
      <c r="CE11" s="681"/>
      <c r="CF11" s="681"/>
      <c r="CG11" s="681"/>
      <c r="CH11" s="681"/>
      <c r="CI11" s="681"/>
      <c r="CJ11" s="681"/>
      <c r="CK11" s="681"/>
      <c r="CL11" s="681"/>
      <c r="CM11" s="681"/>
      <c r="CN11" s="681"/>
      <c r="CO11" s="681"/>
      <c r="CP11" s="681"/>
      <c r="CQ11" s="682"/>
      <c r="CR11" s="665">
        <v>1445243</v>
      </c>
      <c r="CS11" s="666"/>
      <c r="CT11" s="666"/>
      <c r="CU11" s="666"/>
      <c r="CV11" s="666"/>
      <c r="CW11" s="666"/>
      <c r="CX11" s="666"/>
      <c r="CY11" s="667"/>
      <c r="CZ11" s="668">
        <v>10.9</v>
      </c>
      <c r="DA11" s="668"/>
      <c r="DB11" s="668"/>
      <c r="DC11" s="668"/>
      <c r="DD11" s="674">
        <v>505929</v>
      </c>
      <c r="DE11" s="666"/>
      <c r="DF11" s="666"/>
      <c r="DG11" s="666"/>
      <c r="DH11" s="666"/>
      <c r="DI11" s="666"/>
      <c r="DJ11" s="666"/>
      <c r="DK11" s="666"/>
      <c r="DL11" s="666"/>
      <c r="DM11" s="666"/>
      <c r="DN11" s="666"/>
      <c r="DO11" s="666"/>
      <c r="DP11" s="667"/>
      <c r="DQ11" s="674">
        <v>459874</v>
      </c>
      <c r="DR11" s="666"/>
      <c r="DS11" s="666"/>
      <c r="DT11" s="666"/>
      <c r="DU11" s="666"/>
      <c r="DV11" s="666"/>
      <c r="DW11" s="666"/>
      <c r="DX11" s="666"/>
      <c r="DY11" s="666"/>
      <c r="DZ11" s="666"/>
      <c r="EA11" s="666"/>
      <c r="EB11" s="666"/>
      <c r="EC11" s="675"/>
    </row>
    <row r="12" spans="2:143" ht="11.25" customHeight="1" x14ac:dyDescent="0.15">
      <c r="B12" s="662" t="s">
        <v>253</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68" t="s">
        <v>230</v>
      </c>
      <c r="AA12" s="668"/>
      <c r="AB12" s="668"/>
      <c r="AC12" s="668"/>
      <c r="AD12" s="669" t="s">
        <v>230</v>
      </c>
      <c r="AE12" s="669"/>
      <c r="AF12" s="669"/>
      <c r="AG12" s="669"/>
      <c r="AH12" s="669"/>
      <c r="AI12" s="669"/>
      <c r="AJ12" s="669"/>
      <c r="AK12" s="669"/>
      <c r="AL12" s="670" t="s">
        <v>128</v>
      </c>
      <c r="AM12" s="671"/>
      <c r="AN12" s="671"/>
      <c r="AO12" s="672"/>
      <c r="AP12" s="662" t="s">
        <v>254</v>
      </c>
      <c r="AQ12" s="663"/>
      <c r="AR12" s="663"/>
      <c r="AS12" s="663"/>
      <c r="AT12" s="663"/>
      <c r="AU12" s="663"/>
      <c r="AV12" s="663"/>
      <c r="AW12" s="663"/>
      <c r="AX12" s="663"/>
      <c r="AY12" s="663"/>
      <c r="AZ12" s="663"/>
      <c r="BA12" s="663"/>
      <c r="BB12" s="663"/>
      <c r="BC12" s="663"/>
      <c r="BD12" s="663"/>
      <c r="BE12" s="663"/>
      <c r="BF12" s="664"/>
      <c r="BG12" s="665">
        <v>652977</v>
      </c>
      <c r="BH12" s="666"/>
      <c r="BI12" s="666"/>
      <c r="BJ12" s="666"/>
      <c r="BK12" s="666"/>
      <c r="BL12" s="666"/>
      <c r="BM12" s="666"/>
      <c r="BN12" s="667"/>
      <c r="BO12" s="668">
        <v>44.8</v>
      </c>
      <c r="BP12" s="668"/>
      <c r="BQ12" s="668"/>
      <c r="BR12" s="668"/>
      <c r="BS12" s="669" t="s">
        <v>230</v>
      </c>
      <c r="BT12" s="669"/>
      <c r="BU12" s="669"/>
      <c r="BV12" s="669"/>
      <c r="BW12" s="669"/>
      <c r="BX12" s="669"/>
      <c r="BY12" s="669"/>
      <c r="BZ12" s="669"/>
      <c r="CA12" s="669"/>
      <c r="CB12" s="673"/>
      <c r="CD12" s="680" t="s">
        <v>255</v>
      </c>
      <c r="CE12" s="681"/>
      <c r="CF12" s="681"/>
      <c r="CG12" s="681"/>
      <c r="CH12" s="681"/>
      <c r="CI12" s="681"/>
      <c r="CJ12" s="681"/>
      <c r="CK12" s="681"/>
      <c r="CL12" s="681"/>
      <c r="CM12" s="681"/>
      <c r="CN12" s="681"/>
      <c r="CO12" s="681"/>
      <c r="CP12" s="681"/>
      <c r="CQ12" s="682"/>
      <c r="CR12" s="665">
        <v>695104</v>
      </c>
      <c r="CS12" s="666"/>
      <c r="CT12" s="666"/>
      <c r="CU12" s="666"/>
      <c r="CV12" s="666"/>
      <c r="CW12" s="666"/>
      <c r="CX12" s="666"/>
      <c r="CY12" s="667"/>
      <c r="CZ12" s="668">
        <v>5.2</v>
      </c>
      <c r="DA12" s="668"/>
      <c r="DB12" s="668"/>
      <c r="DC12" s="668"/>
      <c r="DD12" s="674">
        <v>91450</v>
      </c>
      <c r="DE12" s="666"/>
      <c r="DF12" s="666"/>
      <c r="DG12" s="666"/>
      <c r="DH12" s="666"/>
      <c r="DI12" s="666"/>
      <c r="DJ12" s="666"/>
      <c r="DK12" s="666"/>
      <c r="DL12" s="666"/>
      <c r="DM12" s="666"/>
      <c r="DN12" s="666"/>
      <c r="DO12" s="666"/>
      <c r="DP12" s="667"/>
      <c r="DQ12" s="674">
        <v>471943</v>
      </c>
      <c r="DR12" s="666"/>
      <c r="DS12" s="666"/>
      <c r="DT12" s="666"/>
      <c r="DU12" s="666"/>
      <c r="DV12" s="666"/>
      <c r="DW12" s="666"/>
      <c r="DX12" s="666"/>
      <c r="DY12" s="666"/>
      <c r="DZ12" s="666"/>
      <c r="EA12" s="666"/>
      <c r="EB12" s="666"/>
      <c r="EC12" s="675"/>
    </row>
    <row r="13" spans="2:143" ht="11.25" customHeight="1" x14ac:dyDescent="0.15">
      <c r="B13" s="662" t="s">
        <v>256</v>
      </c>
      <c r="C13" s="663"/>
      <c r="D13" s="663"/>
      <c r="E13" s="663"/>
      <c r="F13" s="663"/>
      <c r="G13" s="663"/>
      <c r="H13" s="663"/>
      <c r="I13" s="663"/>
      <c r="J13" s="663"/>
      <c r="K13" s="663"/>
      <c r="L13" s="663"/>
      <c r="M13" s="663"/>
      <c r="N13" s="663"/>
      <c r="O13" s="663"/>
      <c r="P13" s="663"/>
      <c r="Q13" s="664"/>
      <c r="R13" s="665" t="s">
        <v>230</v>
      </c>
      <c r="S13" s="666"/>
      <c r="T13" s="666"/>
      <c r="U13" s="666"/>
      <c r="V13" s="666"/>
      <c r="W13" s="666"/>
      <c r="X13" s="666"/>
      <c r="Y13" s="667"/>
      <c r="Z13" s="668" t="s">
        <v>128</v>
      </c>
      <c r="AA13" s="668"/>
      <c r="AB13" s="668"/>
      <c r="AC13" s="668"/>
      <c r="AD13" s="669" t="s">
        <v>236</v>
      </c>
      <c r="AE13" s="669"/>
      <c r="AF13" s="669"/>
      <c r="AG13" s="669"/>
      <c r="AH13" s="669"/>
      <c r="AI13" s="669"/>
      <c r="AJ13" s="669"/>
      <c r="AK13" s="669"/>
      <c r="AL13" s="670" t="s">
        <v>236</v>
      </c>
      <c r="AM13" s="671"/>
      <c r="AN13" s="671"/>
      <c r="AO13" s="672"/>
      <c r="AP13" s="662" t="s">
        <v>257</v>
      </c>
      <c r="AQ13" s="663"/>
      <c r="AR13" s="663"/>
      <c r="AS13" s="663"/>
      <c r="AT13" s="663"/>
      <c r="AU13" s="663"/>
      <c r="AV13" s="663"/>
      <c r="AW13" s="663"/>
      <c r="AX13" s="663"/>
      <c r="AY13" s="663"/>
      <c r="AZ13" s="663"/>
      <c r="BA13" s="663"/>
      <c r="BB13" s="663"/>
      <c r="BC13" s="663"/>
      <c r="BD13" s="663"/>
      <c r="BE13" s="663"/>
      <c r="BF13" s="664"/>
      <c r="BG13" s="665">
        <v>646165</v>
      </c>
      <c r="BH13" s="666"/>
      <c r="BI13" s="666"/>
      <c r="BJ13" s="666"/>
      <c r="BK13" s="666"/>
      <c r="BL13" s="666"/>
      <c r="BM13" s="666"/>
      <c r="BN13" s="667"/>
      <c r="BO13" s="668">
        <v>44.4</v>
      </c>
      <c r="BP13" s="668"/>
      <c r="BQ13" s="668"/>
      <c r="BR13" s="668"/>
      <c r="BS13" s="669" t="s">
        <v>230</v>
      </c>
      <c r="BT13" s="669"/>
      <c r="BU13" s="669"/>
      <c r="BV13" s="669"/>
      <c r="BW13" s="669"/>
      <c r="BX13" s="669"/>
      <c r="BY13" s="669"/>
      <c r="BZ13" s="669"/>
      <c r="CA13" s="669"/>
      <c r="CB13" s="673"/>
      <c r="CD13" s="680" t="s">
        <v>258</v>
      </c>
      <c r="CE13" s="681"/>
      <c r="CF13" s="681"/>
      <c r="CG13" s="681"/>
      <c r="CH13" s="681"/>
      <c r="CI13" s="681"/>
      <c r="CJ13" s="681"/>
      <c r="CK13" s="681"/>
      <c r="CL13" s="681"/>
      <c r="CM13" s="681"/>
      <c r="CN13" s="681"/>
      <c r="CO13" s="681"/>
      <c r="CP13" s="681"/>
      <c r="CQ13" s="682"/>
      <c r="CR13" s="665">
        <v>1648691</v>
      </c>
      <c r="CS13" s="666"/>
      <c r="CT13" s="666"/>
      <c r="CU13" s="666"/>
      <c r="CV13" s="666"/>
      <c r="CW13" s="666"/>
      <c r="CX13" s="666"/>
      <c r="CY13" s="667"/>
      <c r="CZ13" s="668">
        <v>12.4</v>
      </c>
      <c r="DA13" s="668"/>
      <c r="DB13" s="668"/>
      <c r="DC13" s="668"/>
      <c r="DD13" s="674">
        <v>851472</v>
      </c>
      <c r="DE13" s="666"/>
      <c r="DF13" s="666"/>
      <c r="DG13" s="666"/>
      <c r="DH13" s="666"/>
      <c r="DI13" s="666"/>
      <c r="DJ13" s="666"/>
      <c r="DK13" s="666"/>
      <c r="DL13" s="666"/>
      <c r="DM13" s="666"/>
      <c r="DN13" s="666"/>
      <c r="DO13" s="666"/>
      <c r="DP13" s="667"/>
      <c r="DQ13" s="674">
        <v>936172</v>
      </c>
      <c r="DR13" s="666"/>
      <c r="DS13" s="666"/>
      <c r="DT13" s="666"/>
      <c r="DU13" s="666"/>
      <c r="DV13" s="666"/>
      <c r="DW13" s="666"/>
      <c r="DX13" s="666"/>
      <c r="DY13" s="666"/>
      <c r="DZ13" s="666"/>
      <c r="EA13" s="666"/>
      <c r="EB13" s="666"/>
      <c r="EC13" s="675"/>
    </row>
    <row r="14" spans="2:143" ht="11.25" customHeight="1" x14ac:dyDescent="0.15">
      <c r="B14" s="662" t="s">
        <v>259</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230</v>
      </c>
      <c r="AE14" s="669"/>
      <c r="AF14" s="669"/>
      <c r="AG14" s="669"/>
      <c r="AH14" s="669"/>
      <c r="AI14" s="669"/>
      <c r="AJ14" s="669"/>
      <c r="AK14" s="669"/>
      <c r="AL14" s="670" t="s">
        <v>230</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79922</v>
      </c>
      <c r="BH14" s="666"/>
      <c r="BI14" s="666"/>
      <c r="BJ14" s="666"/>
      <c r="BK14" s="666"/>
      <c r="BL14" s="666"/>
      <c r="BM14" s="666"/>
      <c r="BN14" s="667"/>
      <c r="BO14" s="668">
        <v>5.5</v>
      </c>
      <c r="BP14" s="668"/>
      <c r="BQ14" s="668"/>
      <c r="BR14" s="668"/>
      <c r="BS14" s="669" t="s">
        <v>128</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523640</v>
      </c>
      <c r="CS14" s="666"/>
      <c r="CT14" s="666"/>
      <c r="CU14" s="666"/>
      <c r="CV14" s="666"/>
      <c r="CW14" s="666"/>
      <c r="CX14" s="666"/>
      <c r="CY14" s="667"/>
      <c r="CZ14" s="668">
        <v>3.9</v>
      </c>
      <c r="DA14" s="668"/>
      <c r="DB14" s="668"/>
      <c r="DC14" s="668"/>
      <c r="DD14" s="674">
        <v>23596</v>
      </c>
      <c r="DE14" s="666"/>
      <c r="DF14" s="666"/>
      <c r="DG14" s="666"/>
      <c r="DH14" s="666"/>
      <c r="DI14" s="666"/>
      <c r="DJ14" s="666"/>
      <c r="DK14" s="666"/>
      <c r="DL14" s="666"/>
      <c r="DM14" s="666"/>
      <c r="DN14" s="666"/>
      <c r="DO14" s="666"/>
      <c r="DP14" s="667"/>
      <c r="DQ14" s="674">
        <v>485904</v>
      </c>
      <c r="DR14" s="666"/>
      <c r="DS14" s="666"/>
      <c r="DT14" s="666"/>
      <c r="DU14" s="666"/>
      <c r="DV14" s="666"/>
      <c r="DW14" s="666"/>
      <c r="DX14" s="666"/>
      <c r="DY14" s="666"/>
      <c r="DZ14" s="666"/>
      <c r="EA14" s="666"/>
      <c r="EB14" s="666"/>
      <c r="EC14" s="675"/>
    </row>
    <row r="15" spans="2:143" ht="11.25" customHeight="1" x14ac:dyDescent="0.15">
      <c r="B15" s="662" t="s">
        <v>262</v>
      </c>
      <c r="C15" s="663"/>
      <c r="D15" s="663"/>
      <c r="E15" s="663"/>
      <c r="F15" s="663"/>
      <c r="G15" s="663"/>
      <c r="H15" s="663"/>
      <c r="I15" s="663"/>
      <c r="J15" s="663"/>
      <c r="K15" s="663"/>
      <c r="L15" s="663"/>
      <c r="M15" s="663"/>
      <c r="N15" s="663"/>
      <c r="O15" s="663"/>
      <c r="P15" s="663"/>
      <c r="Q15" s="664"/>
      <c r="R15" s="665" t="s">
        <v>230</v>
      </c>
      <c r="S15" s="666"/>
      <c r="T15" s="666"/>
      <c r="U15" s="666"/>
      <c r="V15" s="666"/>
      <c r="W15" s="666"/>
      <c r="X15" s="666"/>
      <c r="Y15" s="667"/>
      <c r="Z15" s="668" t="s">
        <v>128</v>
      </c>
      <c r="AA15" s="668"/>
      <c r="AB15" s="668"/>
      <c r="AC15" s="668"/>
      <c r="AD15" s="669" t="s">
        <v>236</v>
      </c>
      <c r="AE15" s="669"/>
      <c r="AF15" s="669"/>
      <c r="AG15" s="669"/>
      <c r="AH15" s="669"/>
      <c r="AI15" s="669"/>
      <c r="AJ15" s="669"/>
      <c r="AK15" s="669"/>
      <c r="AL15" s="670" t="s">
        <v>128</v>
      </c>
      <c r="AM15" s="671"/>
      <c r="AN15" s="671"/>
      <c r="AO15" s="672"/>
      <c r="AP15" s="662" t="s">
        <v>263</v>
      </c>
      <c r="AQ15" s="663"/>
      <c r="AR15" s="663"/>
      <c r="AS15" s="663"/>
      <c r="AT15" s="663"/>
      <c r="AU15" s="663"/>
      <c r="AV15" s="663"/>
      <c r="AW15" s="663"/>
      <c r="AX15" s="663"/>
      <c r="AY15" s="663"/>
      <c r="AZ15" s="663"/>
      <c r="BA15" s="663"/>
      <c r="BB15" s="663"/>
      <c r="BC15" s="663"/>
      <c r="BD15" s="663"/>
      <c r="BE15" s="663"/>
      <c r="BF15" s="664"/>
      <c r="BG15" s="665">
        <v>110469</v>
      </c>
      <c r="BH15" s="666"/>
      <c r="BI15" s="666"/>
      <c r="BJ15" s="666"/>
      <c r="BK15" s="666"/>
      <c r="BL15" s="666"/>
      <c r="BM15" s="666"/>
      <c r="BN15" s="667"/>
      <c r="BO15" s="668">
        <v>7.6</v>
      </c>
      <c r="BP15" s="668"/>
      <c r="BQ15" s="668"/>
      <c r="BR15" s="668"/>
      <c r="BS15" s="669" t="s">
        <v>128</v>
      </c>
      <c r="BT15" s="669"/>
      <c r="BU15" s="669"/>
      <c r="BV15" s="669"/>
      <c r="BW15" s="669"/>
      <c r="BX15" s="669"/>
      <c r="BY15" s="669"/>
      <c r="BZ15" s="669"/>
      <c r="CA15" s="669"/>
      <c r="CB15" s="673"/>
      <c r="CD15" s="680" t="s">
        <v>264</v>
      </c>
      <c r="CE15" s="681"/>
      <c r="CF15" s="681"/>
      <c r="CG15" s="681"/>
      <c r="CH15" s="681"/>
      <c r="CI15" s="681"/>
      <c r="CJ15" s="681"/>
      <c r="CK15" s="681"/>
      <c r="CL15" s="681"/>
      <c r="CM15" s="681"/>
      <c r="CN15" s="681"/>
      <c r="CO15" s="681"/>
      <c r="CP15" s="681"/>
      <c r="CQ15" s="682"/>
      <c r="CR15" s="665">
        <v>1518343</v>
      </c>
      <c r="CS15" s="666"/>
      <c r="CT15" s="666"/>
      <c r="CU15" s="666"/>
      <c r="CV15" s="666"/>
      <c r="CW15" s="666"/>
      <c r="CX15" s="666"/>
      <c r="CY15" s="667"/>
      <c r="CZ15" s="668">
        <v>11.4</v>
      </c>
      <c r="DA15" s="668"/>
      <c r="DB15" s="668"/>
      <c r="DC15" s="668"/>
      <c r="DD15" s="674">
        <v>351672</v>
      </c>
      <c r="DE15" s="666"/>
      <c r="DF15" s="666"/>
      <c r="DG15" s="666"/>
      <c r="DH15" s="666"/>
      <c r="DI15" s="666"/>
      <c r="DJ15" s="666"/>
      <c r="DK15" s="666"/>
      <c r="DL15" s="666"/>
      <c r="DM15" s="666"/>
      <c r="DN15" s="666"/>
      <c r="DO15" s="666"/>
      <c r="DP15" s="667"/>
      <c r="DQ15" s="674">
        <v>1149258</v>
      </c>
      <c r="DR15" s="666"/>
      <c r="DS15" s="666"/>
      <c r="DT15" s="666"/>
      <c r="DU15" s="666"/>
      <c r="DV15" s="666"/>
      <c r="DW15" s="666"/>
      <c r="DX15" s="666"/>
      <c r="DY15" s="666"/>
      <c r="DZ15" s="666"/>
      <c r="EA15" s="666"/>
      <c r="EB15" s="666"/>
      <c r="EC15" s="675"/>
    </row>
    <row r="16" spans="2:143" ht="11.25" customHeight="1" x14ac:dyDescent="0.15">
      <c r="B16" s="662" t="s">
        <v>265</v>
      </c>
      <c r="C16" s="663"/>
      <c r="D16" s="663"/>
      <c r="E16" s="663"/>
      <c r="F16" s="663"/>
      <c r="G16" s="663"/>
      <c r="H16" s="663"/>
      <c r="I16" s="663"/>
      <c r="J16" s="663"/>
      <c r="K16" s="663"/>
      <c r="L16" s="663"/>
      <c r="M16" s="663"/>
      <c r="N16" s="663"/>
      <c r="O16" s="663"/>
      <c r="P16" s="663"/>
      <c r="Q16" s="664"/>
      <c r="R16" s="665">
        <v>13495</v>
      </c>
      <c r="S16" s="666"/>
      <c r="T16" s="666"/>
      <c r="U16" s="666"/>
      <c r="V16" s="666"/>
      <c r="W16" s="666"/>
      <c r="X16" s="666"/>
      <c r="Y16" s="667"/>
      <c r="Z16" s="668">
        <v>0.1</v>
      </c>
      <c r="AA16" s="668"/>
      <c r="AB16" s="668"/>
      <c r="AC16" s="668"/>
      <c r="AD16" s="669">
        <v>13495</v>
      </c>
      <c r="AE16" s="669"/>
      <c r="AF16" s="669"/>
      <c r="AG16" s="669"/>
      <c r="AH16" s="669"/>
      <c r="AI16" s="669"/>
      <c r="AJ16" s="669"/>
      <c r="AK16" s="669"/>
      <c r="AL16" s="670">
        <v>0.2</v>
      </c>
      <c r="AM16" s="671"/>
      <c r="AN16" s="671"/>
      <c r="AO16" s="672"/>
      <c r="AP16" s="662" t="s">
        <v>266</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267</v>
      </c>
      <c r="CE16" s="681"/>
      <c r="CF16" s="681"/>
      <c r="CG16" s="681"/>
      <c r="CH16" s="681"/>
      <c r="CI16" s="681"/>
      <c r="CJ16" s="681"/>
      <c r="CK16" s="681"/>
      <c r="CL16" s="681"/>
      <c r="CM16" s="681"/>
      <c r="CN16" s="681"/>
      <c r="CO16" s="681"/>
      <c r="CP16" s="681"/>
      <c r="CQ16" s="682"/>
      <c r="CR16" s="665">
        <v>47195</v>
      </c>
      <c r="CS16" s="666"/>
      <c r="CT16" s="666"/>
      <c r="CU16" s="666"/>
      <c r="CV16" s="666"/>
      <c r="CW16" s="666"/>
      <c r="CX16" s="666"/>
      <c r="CY16" s="667"/>
      <c r="CZ16" s="668">
        <v>0.4</v>
      </c>
      <c r="DA16" s="668"/>
      <c r="DB16" s="668"/>
      <c r="DC16" s="668"/>
      <c r="DD16" s="674" t="s">
        <v>128</v>
      </c>
      <c r="DE16" s="666"/>
      <c r="DF16" s="666"/>
      <c r="DG16" s="666"/>
      <c r="DH16" s="666"/>
      <c r="DI16" s="666"/>
      <c r="DJ16" s="666"/>
      <c r="DK16" s="666"/>
      <c r="DL16" s="666"/>
      <c r="DM16" s="666"/>
      <c r="DN16" s="666"/>
      <c r="DO16" s="666"/>
      <c r="DP16" s="667"/>
      <c r="DQ16" s="674">
        <v>7770</v>
      </c>
      <c r="DR16" s="666"/>
      <c r="DS16" s="666"/>
      <c r="DT16" s="666"/>
      <c r="DU16" s="666"/>
      <c r="DV16" s="666"/>
      <c r="DW16" s="666"/>
      <c r="DX16" s="666"/>
      <c r="DY16" s="666"/>
      <c r="DZ16" s="666"/>
      <c r="EA16" s="666"/>
      <c r="EB16" s="666"/>
      <c r="EC16" s="675"/>
    </row>
    <row r="17" spans="2:133" ht="11.25" customHeight="1" x14ac:dyDescent="0.15">
      <c r="B17" s="662" t="s">
        <v>268</v>
      </c>
      <c r="C17" s="663"/>
      <c r="D17" s="663"/>
      <c r="E17" s="663"/>
      <c r="F17" s="663"/>
      <c r="G17" s="663"/>
      <c r="H17" s="663"/>
      <c r="I17" s="663"/>
      <c r="J17" s="663"/>
      <c r="K17" s="663"/>
      <c r="L17" s="663"/>
      <c r="M17" s="663"/>
      <c r="N17" s="663"/>
      <c r="O17" s="663"/>
      <c r="P17" s="663"/>
      <c r="Q17" s="664"/>
      <c r="R17" s="665">
        <v>12397</v>
      </c>
      <c r="S17" s="666"/>
      <c r="T17" s="666"/>
      <c r="U17" s="666"/>
      <c r="V17" s="666"/>
      <c r="W17" s="666"/>
      <c r="X17" s="666"/>
      <c r="Y17" s="667"/>
      <c r="Z17" s="668">
        <v>0.1</v>
      </c>
      <c r="AA17" s="668"/>
      <c r="AB17" s="668"/>
      <c r="AC17" s="668"/>
      <c r="AD17" s="669">
        <v>12397</v>
      </c>
      <c r="AE17" s="669"/>
      <c r="AF17" s="669"/>
      <c r="AG17" s="669"/>
      <c r="AH17" s="669"/>
      <c r="AI17" s="669"/>
      <c r="AJ17" s="669"/>
      <c r="AK17" s="669"/>
      <c r="AL17" s="670">
        <v>0.2</v>
      </c>
      <c r="AM17" s="671"/>
      <c r="AN17" s="671"/>
      <c r="AO17" s="672"/>
      <c r="AP17" s="662" t="s">
        <v>269</v>
      </c>
      <c r="AQ17" s="663"/>
      <c r="AR17" s="663"/>
      <c r="AS17" s="663"/>
      <c r="AT17" s="663"/>
      <c r="AU17" s="663"/>
      <c r="AV17" s="663"/>
      <c r="AW17" s="663"/>
      <c r="AX17" s="663"/>
      <c r="AY17" s="663"/>
      <c r="AZ17" s="663"/>
      <c r="BA17" s="663"/>
      <c r="BB17" s="663"/>
      <c r="BC17" s="663"/>
      <c r="BD17" s="663"/>
      <c r="BE17" s="663"/>
      <c r="BF17" s="664"/>
      <c r="BG17" s="665" t="s">
        <v>236</v>
      </c>
      <c r="BH17" s="666"/>
      <c r="BI17" s="666"/>
      <c r="BJ17" s="666"/>
      <c r="BK17" s="666"/>
      <c r="BL17" s="666"/>
      <c r="BM17" s="666"/>
      <c r="BN17" s="667"/>
      <c r="BO17" s="668" t="s">
        <v>230</v>
      </c>
      <c r="BP17" s="668"/>
      <c r="BQ17" s="668"/>
      <c r="BR17" s="668"/>
      <c r="BS17" s="669" t="s">
        <v>128</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1323818</v>
      </c>
      <c r="CS17" s="666"/>
      <c r="CT17" s="666"/>
      <c r="CU17" s="666"/>
      <c r="CV17" s="666"/>
      <c r="CW17" s="666"/>
      <c r="CX17" s="666"/>
      <c r="CY17" s="667"/>
      <c r="CZ17" s="668">
        <v>10</v>
      </c>
      <c r="DA17" s="668"/>
      <c r="DB17" s="668"/>
      <c r="DC17" s="668"/>
      <c r="DD17" s="674" t="s">
        <v>128</v>
      </c>
      <c r="DE17" s="666"/>
      <c r="DF17" s="666"/>
      <c r="DG17" s="666"/>
      <c r="DH17" s="666"/>
      <c r="DI17" s="666"/>
      <c r="DJ17" s="666"/>
      <c r="DK17" s="666"/>
      <c r="DL17" s="666"/>
      <c r="DM17" s="666"/>
      <c r="DN17" s="666"/>
      <c r="DO17" s="666"/>
      <c r="DP17" s="667"/>
      <c r="DQ17" s="674">
        <v>1309357</v>
      </c>
      <c r="DR17" s="666"/>
      <c r="DS17" s="666"/>
      <c r="DT17" s="666"/>
      <c r="DU17" s="666"/>
      <c r="DV17" s="666"/>
      <c r="DW17" s="666"/>
      <c r="DX17" s="666"/>
      <c r="DY17" s="666"/>
      <c r="DZ17" s="666"/>
      <c r="EA17" s="666"/>
      <c r="EB17" s="666"/>
      <c r="EC17" s="675"/>
    </row>
    <row r="18" spans="2:133" ht="11.25" customHeight="1" x14ac:dyDescent="0.15">
      <c r="B18" s="662" t="s">
        <v>271</v>
      </c>
      <c r="C18" s="663"/>
      <c r="D18" s="663"/>
      <c r="E18" s="663"/>
      <c r="F18" s="663"/>
      <c r="G18" s="663"/>
      <c r="H18" s="663"/>
      <c r="I18" s="663"/>
      <c r="J18" s="663"/>
      <c r="K18" s="663"/>
      <c r="L18" s="663"/>
      <c r="M18" s="663"/>
      <c r="N18" s="663"/>
      <c r="O18" s="663"/>
      <c r="P18" s="663"/>
      <c r="Q18" s="664"/>
      <c r="R18" s="665">
        <v>31481</v>
      </c>
      <c r="S18" s="666"/>
      <c r="T18" s="666"/>
      <c r="U18" s="666"/>
      <c r="V18" s="666"/>
      <c r="W18" s="666"/>
      <c r="X18" s="666"/>
      <c r="Y18" s="667"/>
      <c r="Z18" s="668">
        <v>0.2</v>
      </c>
      <c r="AA18" s="668"/>
      <c r="AB18" s="668"/>
      <c r="AC18" s="668"/>
      <c r="AD18" s="669">
        <v>31481</v>
      </c>
      <c r="AE18" s="669"/>
      <c r="AF18" s="669"/>
      <c r="AG18" s="669"/>
      <c r="AH18" s="669"/>
      <c r="AI18" s="669"/>
      <c r="AJ18" s="669"/>
      <c r="AK18" s="669"/>
      <c r="AL18" s="670">
        <v>0.40000000596046448</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230</v>
      </c>
      <c r="BP18" s="668"/>
      <c r="BQ18" s="668"/>
      <c r="BR18" s="668"/>
      <c r="BS18" s="669" t="s">
        <v>230</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t="s">
        <v>128</v>
      </c>
      <c r="CS18" s="666"/>
      <c r="CT18" s="666"/>
      <c r="CU18" s="666"/>
      <c r="CV18" s="666"/>
      <c r="CW18" s="666"/>
      <c r="CX18" s="666"/>
      <c r="CY18" s="667"/>
      <c r="CZ18" s="668" t="s">
        <v>230</v>
      </c>
      <c r="DA18" s="668"/>
      <c r="DB18" s="668"/>
      <c r="DC18" s="668"/>
      <c r="DD18" s="674" t="s">
        <v>236</v>
      </c>
      <c r="DE18" s="666"/>
      <c r="DF18" s="666"/>
      <c r="DG18" s="666"/>
      <c r="DH18" s="666"/>
      <c r="DI18" s="666"/>
      <c r="DJ18" s="666"/>
      <c r="DK18" s="666"/>
      <c r="DL18" s="666"/>
      <c r="DM18" s="666"/>
      <c r="DN18" s="666"/>
      <c r="DO18" s="666"/>
      <c r="DP18" s="667"/>
      <c r="DQ18" s="674" t="s">
        <v>128</v>
      </c>
      <c r="DR18" s="666"/>
      <c r="DS18" s="666"/>
      <c r="DT18" s="666"/>
      <c r="DU18" s="666"/>
      <c r="DV18" s="666"/>
      <c r="DW18" s="666"/>
      <c r="DX18" s="666"/>
      <c r="DY18" s="666"/>
      <c r="DZ18" s="666"/>
      <c r="EA18" s="666"/>
      <c r="EB18" s="666"/>
      <c r="EC18" s="675"/>
    </row>
    <row r="19" spans="2:133" ht="11.25" customHeight="1" x14ac:dyDescent="0.15">
      <c r="B19" s="662" t="s">
        <v>274</v>
      </c>
      <c r="C19" s="663"/>
      <c r="D19" s="663"/>
      <c r="E19" s="663"/>
      <c r="F19" s="663"/>
      <c r="G19" s="663"/>
      <c r="H19" s="663"/>
      <c r="I19" s="663"/>
      <c r="J19" s="663"/>
      <c r="K19" s="663"/>
      <c r="L19" s="663"/>
      <c r="M19" s="663"/>
      <c r="N19" s="663"/>
      <c r="O19" s="663"/>
      <c r="P19" s="663"/>
      <c r="Q19" s="664"/>
      <c r="R19" s="665">
        <v>12142</v>
      </c>
      <c r="S19" s="666"/>
      <c r="T19" s="666"/>
      <c r="U19" s="666"/>
      <c r="V19" s="666"/>
      <c r="W19" s="666"/>
      <c r="X19" s="666"/>
      <c r="Y19" s="667"/>
      <c r="Z19" s="668">
        <v>0.1</v>
      </c>
      <c r="AA19" s="668"/>
      <c r="AB19" s="668"/>
      <c r="AC19" s="668"/>
      <c r="AD19" s="669">
        <v>12142</v>
      </c>
      <c r="AE19" s="669"/>
      <c r="AF19" s="669"/>
      <c r="AG19" s="669"/>
      <c r="AH19" s="669"/>
      <c r="AI19" s="669"/>
      <c r="AJ19" s="669"/>
      <c r="AK19" s="669"/>
      <c r="AL19" s="670">
        <v>0.2</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v>573</v>
      </c>
      <c r="BH19" s="666"/>
      <c r="BI19" s="666"/>
      <c r="BJ19" s="666"/>
      <c r="BK19" s="666"/>
      <c r="BL19" s="666"/>
      <c r="BM19" s="666"/>
      <c r="BN19" s="667"/>
      <c r="BO19" s="668">
        <v>0</v>
      </c>
      <c r="BP19" s="668"/>
      <c r="BQ19" s="668"/>
      <c r="BR19" s="668"/>
      <c r="BS19" s="669" t="s">
        <v>230</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236</v>
      </c>
      <c r="CS19" s="666"/>
      <c r="CT19" s="666"/>
      <c r="CU19" s="666"/>
      <c r="CV19" s="666"/>
      <c r="CW19" s="666"/>
      <c r="CX19" s="666"/>
      <c r="CY19" s="667"/>
      <c r="CZ19" s="668" t="s">
        <v>128</v>
      </c>
      <c r="DA19" s="668"/>
      <c r="DB19" s="668"/>
      <c r="DC19" s="668"/>
      <c r="DD19" s="674" t="s">
        <v>230</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x14ac:dyDescent="0.15">
      <c r="B20" s="662" t="s">
        <v>277</v>
      </c>
      <c r="C20" s="663"/>
      <c r="D20" s="663"/>
      <c r="E20" s="663"/>
      <c r="F20" s="663"/>
      <c r="G20" s="663"/>
      <c r="H20" s="663"/>
      <c r="I20" s="663"/>
      <c r="J20" s="663"/>
      <c r="K20" s="663"/>
      <c r="L20" s="663"/>
      <c r="M20" s="663"/>
      <c r="N20" s="663"/>
      <c r="O20" s="663"/>
      <c r="P20" s="663"/>
      <c r="Q20" s="664"/>
      <c r="R20" s="665">
        <v>4036</v>
      </c>
      <c r="S20" s="666"/>
      <c r="T20" s="666"/>
      <c r="U20" s="666"/>
      <c r="V20" s="666"/>
      <c r="W20" s="666"/>
      <c r="X20" s="666"/>
      <c r="Y20" s="667"/>
      <c r="Z20" s="668">
        <v>0</v>
      </c>
      <c r="AA20" s="668"/>
      <c r="AB20" s="668"/>
      <c r="AC20" s="668"/>
      <c r="AD20" s="669">
        <v>4036</v>
      </c>
      <c r="AE20" s="669"/>
      <c r="AF20" s="669"/>
      <c r="AG20" s="669"/>
      <c r="AH20" s="669"/>
      <c r="AI20" s="669"/>
      <c r="AJ20" s="669"/>
      <c r="AK20" s="669"/>
      <c r="AL20" s="670">
        <v>0</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v>573</v>
      </c>
      <c r="BH20" s="666"/>
      <c r="BI20" s="666"/>
      <c r="BJ20" s="666"/>
      <c r="BK20" s="666"/>
      <c r="BL20" s="666"/>
      <c r="BM20" s="666"/>
      <c r="BN20" s="667"/>
      <c r="BO20" s="668">
        <v>0</v>
      </c>
      <c r="BP20" s="668"/>
      <c r="BQ20" s="668"/>
      <c r="BR20" s="668"/>
      <c r="BS20" s="669" t="s">
        <v>230</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13292315</v>
      </c>
      <c r="CS20" s="666"/>
      <c r="CT20" s="666"/>
      <c r="CU20" s="666"/>
      <c r="CV20" s="666"/>
      <c r="CW20" s="666"/>
      <c r="CX20" s="666"/>
      <c r="CY20" s="667"/>
      <c r="CZ20" s="668">
        <v>100</v>
      </c>
      <c r="DA20" s="668"/>
      <c r="DB20" s="668"/>
      <c r="DC20" s="668"/>
      <c r="DD20" s="674">
        <v>1953518</v>
      </c>
      <c r="DE20" s="666"/>
      <c r="DF20" s="666"/>
      <c r="DG20" s="666"/>
      <c r="DH20" s="666"/>
      <c r="DI20" s="666"/>
      <c r="DJ20" s="666"/>
      <c r="DK20" s="666"/>
      <c r="DL20" s="666"/>
      <c r="DM20" s="666"/>
      <c r="DN20" s="666"/>
      <c r="DO20" s="666"/>
      <c r="DP20" s="667"/>
      <c r="DQ20" s="674">
        <v>8907515</v>
      </c>
      <c r="DR20" s="666"/>
      <c r="DS20" s="666"/>
      <c r="DT20" s="666"/>
      <c r="DU20" s="666"/>
      <c r="DV20" s="666"/>
      <c r="DW20" s="666"/>
      <c r="DX20" s="666"/>
      <c r="DY20" s="666"/>
      <c r="DZ20" s="666"/>
      <c r="EA20" s="666"/>
      <c r="EB20" s="666"/>
      <c r="EC20" s="675"/>
    </row>
    <row r="21" spans="2:133" ht="11.25" customHeight="1" x14ac:dyDescent="0.15">
      <c r="B21" s="662" t="s">
        <v>280</v>
      </c>
      <c r="C21" s="663"/>
      <c r="D21" s="663"/>
      <c r="E21" s="663"/>
      <c r="F21" s="663"/>
      <c r="G21" s="663"/>
      <c r="H21" s="663"/>
      <c r="I21" s="663"/>
      <c r="J21" s="663"/>
      <c r="K21" s="663"/>
      <c r="L21" s="663"/>
      <c r="M21" s="663"/>
      <c r="N21" s="663"/>
      <c r="O21" s="663"/>
      <c r="P21" s="663"/>
      <c r="Q21" s="664"/>
      <c r="R21" s="665">
        <v>1856</v>
      </c>
      <c r="S21" s="666"/>
      <c r="T21" s="666"/>
      <c r="U21" s="666"/>
      <c r="V21" s="666"/>
      <c r="W21" s="666"/>
      <c r="X21" s="666"/>
      <c r="Y21" s="667"/>
      <c r="Z21" s="668">
        <v>0</v>
      </c>
      <c r="AA21" s="668"/>
      <c r="AB21" s="668"/>
      <c r="AC21" s="668"/>
      <c r="AD21" s="669">
        <v>1856</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v>573</v>
      </c>
      <c r="BH21" s="666"/>
      <c r="BI21" s="666"/>
      <c r="BJ21" s="666"/>
      <c r="BK21" s="666"/>
      <c r="BL21" s="666"/>
      <c r="BM21" s="666"/>
      <c r="BN21" s="667"/>
      <c r="BO21" s="668">
        <v>0</v>
      </c>
      <c r="BP21" s="668"/>
      <c r="BQ21" s="668"/>
      <c r="BR21" s="668"/>
      <c r="BS21" s="669" t="s">
        <v>128</v>
      </c>
      <c r="BT21" s="669"/>
      <c r="BU21" s="669"/>
      <c r="BV21" s="669"/>
      <c r="BW21" s="669"/>
      <c r="BX21" s="669"/>
      <c r="BY21" s="669"/>
      <c r="BZ21" s="669"/>
      <c r="CA21" s="669"/>
      <c r="CB21" s="673"/>
      <c r="CD21" s="692"/>
      <c r="CE21" s="693"/>
      <c r="CF21" s="693"/>
      <c r="CG21" s="693"/>
      <c r="CH21" s="693"/>
      <c r="CI21" s="693"/>
      <c r="CJ21" s="693"/>
      <c r="CK21" s="693"/>
      <c r="CL21" s="693"/>
      <c r="CM21" s="693"/>
      <c r="CN21" s="693"/>
      <c r="CO21" s="693"/>
      <c r="CP21" s="693"/>
      <c r="CQ21" s="694"/>
      <c r="CR21" s="695"/>
      <c r="CS21" s="688"/>
      <c r="CT21" s="688"/>
      <c r="CU21" s="688"/>
      <c r="CV21" s="688"/>
      <c r="CW21" s="688"/>
      <c r="CX21" s="688"/>
      <c r="CY21" s="696"/>
      <c r="CZ21" s="697"/>
      <c r="DA21" s="697"/>
      <c r="DB21" s="697"/>
      <c r="DC21" s="697"/>
      <c r="DD21" s="687"/>
      <c r="DE21" s="688"/>
      <c r="DF21" s="688"/>
      <c r="DG21" s="688"/>
      <c r="DH21" s="688"/>
      <c r="DI21" s="688"/>
      <c r="DJ21" s="688"/>
      <c r="DK21" s="688"/>
      <c r="DL21" s="688"/>
      <c r="DM21" s="688"/>
      <c r="DN21" s="688"/>
      <c r="DO21" s="688"/>
      <c r="DP21" s="696"/>
      <c r="DQ21" s="687"/>
      <c r="DR21" s="688"/>
      <c r="DS21" s="688"/>
      <c r="DT21" s="688"/>
      <c r="DU21" s="688"/>
      <c r="DV21" s="688"/>
      <c r="DW21" s="688"/>
      <c r="DX21" s="688"/>
      <c r="DY21" s="688"/>
      <c r="DZ21" s="688"/>
      <c r="EA21" s="688"/>
      <c r="EB21" s="688"/>
      <c r="EC21" s="689"/>
    </row>
    <row r="22" spans="2:133" ht="11.25" customHeight="1" x14ac:dyDescent="0.15">
      <c r="B22" s="701" t="s">
        <v>282</v>
      </c>
      <c r="C22" s="702"/>
      <c r="D22" s="702"/>
      <c r="E22" s="702"/>
      <c r="F22" s="702"/>
      <c r="G22" s="702"/>
      <c r="H22" s="702"/>
      <c r="I22" s="702"/>
      <c r="J22" s="702"/>
      <c r="K22" s="702"/>
      <c r="L22" s="702"/>
      <c r="M22" s="702"/>
      <c r="N22" s="702"/>
      <c r="O22" s="702"/>
      <c r="P22" s="702"/>
      <c r="Q22" s="703"/>
      <c r="R22" s="665">
        <v>13447</v>
      </c>
      <c r="S22" s="666"/>
      <c r="T22" s="666"/>
      <c r="U22" s="666"/>
      <c r="V22" s="666"/>
      <c r="W22" s="666"/>
      <c r="X22" s="666"/>
      <c r="Y22" s="667"/>
      <c r="Z22" s="668">
        <v>0.1</v>
      </c>
      <c r="AA22" s="668"/>
      <c r="AB22" s="668"/>
      <c r="AC22" s="668"/>
      <c r="AD22" s="669">
        <v>13447</v>
      </c>
      <c r="AE22" s="669"/>
      <c r="AF22" s="669"/>
      <c r="AG22" s="669"/>
      <c r="AH22" s="669"/>
      <c r="AI22" s="669"/>
      <c r="AJ22" s="669"/>
      <c r="AK22" s="669"/>
      <c r="AL22" s="670">
        <v>0.20000000298023224</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230</v>
      </c>
      <c r="BH22" s="666"/>
      <c r="BI22" s="666"/>
      <c r="BJ22" s="666"/>
      <c r="BK22" s="666"/>
      <c r="BL22" s="666"/>
      <c r="BM22" s="666"/>
      <c r="BN22" s="667"/>
      <c r="BO22" s="668" t="s">
        <v>230</v>
      </c>
      <c r="BP22" s="668"/>
      <c r="BQ22" s="668"/>
      <c r="BR22" s="668"/>
      <c r="BS22" s="669" t="s">
        <v>236</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285</v>
      </c>
      <c r="C23" s="663"/>
      <c r="D23" s="663"/>
      <c r="E23" s="663"/>
      <c r="F23" s="663"/>
      <c r="G23" s="663"/>
      <c r="H23" s="663"/>
      <c r="I23" s="663"/>
      <c r="J23" s="663"/>
      <c r="K23" s="663"/>
      <c r="L23" s="663"/>
      <c r="M23" s="663"/>
      <c r="N23" s="663"/>
      <c r="O23" s="663"/>
      <c r="P23" s="663"/>
      <c r="Q23" s="664"/>
      <c r="R23" s="665">
        <v>6179200</v>
      </c>
      <c r="S23" s="666"/>
      <c r="T23" s="666"/>
      <c r="U23" s="666"/>
      <c r="V23" s="666"/>
      <c r="W23" s="666"/>
      <c r="X23" s="666"/>
      <c r="Y23" s="667"/>
      <c r="Z23" s="668">
        <v>44.5</v>
      </c>
      <c r="AA23" s="668"/>
      <c r="AB23" s="668"/>
      <c r="AC23" s="668"/>
      <c r="AD23" s="669">
        <v>5807191</v>
      </c>
      <c r="AE23" s="669"/>
      <c r="AF23" s="669"/>
      <c r="AG23" s="669"/>
      <c r="AH23" s="669"/>
      <c r="AI23" s="669"/>
      <c r="AJ23" s="669"/>
      <c r="AK23" s="669"/>
      <c r="AL23" s="670">
        <v>71.8</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8" t="s">
        <v>290</v>
      </c>
      <c r="DM23" s="699"/>
      <c r="DN23" s="699"/>
      <c r="DO23" s="699"/>
      <c r="DP23" s="699"/>
      <c r="DQ23" s="699"/>
      <c r="DR23" s="699"/>
      <c r="DS23" s="699"/>
      <c r="DT23" s="699"/>
      <c r="DU23" s="699"/>
      <c r="DV23" s="700"/>
      <c r="DW23" s="647" t="s">
        <v>291</v>
      </c>
      <c r="DX23" s="648"/>
      <c r="DY23" s="648"/>
      <c r="DZ23" s="648"/>
      <c r="EA23" s="648"/>
      <c r="EB23" s="648"/>
      <c r="EC23" s="649"/>
    </row>
    <row r="24" spans="2:133" ht="11.25" customHeight="1" x14ac:dyDescent="0.15">
      <c r="B24" s="662" t="s">
        <v>292</v>
      </c>
      <c r="C24" s="663"/>
      <c r="D24" s="663"/>
      <c r="E24" s="663"/>
      <c r="F24" s="663"/>
      <c r="G24" s="663"/>
      <c r="H24" s="663"/>
      <c r="I24" s="663"/>
      <c r="J24" s="663"/>
      <c r="K24" s="663"/>
      <c r="L24" s="663"/>
      <c r="M24" s="663"/>
      <c r="N24" s="663"/>
      <c r="O24" s="663"/>
      <c r="P24" s="663"/>
      <c r="Q24" s="664"/>
      <c r="R24" s="665">
        <v>5807191</v>
      </c>
      <c r="S24" s="666"/>
      <c r="T24" s="666"/>
      <c r="U24" s="666"/>
      <c r="V24" s="666"/>
      <c r="W24" s="666"/>
      <c r="X24" s="666"/>
      <c r="Y24" s="667"/>
      <c r="Z24" s="668">
        <v>41.8</v>
      </c>
      <c r="AA24" s="668"/>
      <c r="AB24" s="668"/>
      <c r="AC24" s="668"/>
      <c r="AD24" s="669">
        <v>5807191</v>
      </c>
      <c r="AE24" s="669"/>
      <c r="AF24" s="669"/>
      <c r="AG24" s="669"/>
      <c r="AH24" s="669"/>
      <c r="AI24" s="669"/>
      <c r="AJ24" s="669"/>
      <c r="AK24" s="669"/>
      <c r="AL24" s="670">
        <v>71.8</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230</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4898631</v>
      </c>
      <c r="CS24" s="655"/>
      <c r="CT24" s="655"/>
      <c r="CU24" s="655"/>
      <c r="CV24" s="655"/>
      <c r="CW24" s="655"/>
      <c r="CX24" s="655"/>
      <c r="CY24" s="656"/>
      <c r="CZ24" s="659">
        <v>36.9</v>
      </c>
      <c r="DA24" s="660"/>
      <c r="DB24" s="660"/>
      <c r="DC24" s="679"/>
      <c r="DD24" s="704">
        <v>3511059</v>
      </c>
      <c r="DE24" s="655"/>
      <c r="DF24" s="655"/>
      <c r="DG24" s="655"/>
      <c r="DH24" s="655"/>
      <c r="DI24" s="655"/>
      <c r="DJ24" s="655"/>
      <c r="DK24" s="656"/>
      <c r="DL24" s="704">
        <v>3154503</v>
      </c>
      <c r="DM24" s="655"/>
      <c r="DN24" s="655"/>
      <c r="DO24" s="655"/>
      <c r="DP24" s="655"/>
      <c r="DQ24" s="655"/>
      <c r="DR24" s="655"/>
      <c r="DS24" s="655"/>
      <c r="DT24" s="655"/>
      <c r="DU24" s="655"/>
      <c r="DV24" s="656"/>
      <c r="DW24" s="659">
        <v>39</v>
      </c>
      <c r="DX24" s="660"/>
      <c r="DY24" s="660"/>
      <c r="DZ24" s="660"/>
      <c r="EA24" s="660"/>
      <c r="EB24" s="660"/>
      <c r="EC24" s="661"/>
    </row>
    <row r="25" spans="2:133" ht="11.25" customHeight="1" x14ac:dyDescent="0.15">
      <c r="B25" s="662" t="s">
        <v>295</v>
      </c>
      <c r="C25" s="663"/>
      <c r="D25" s="663"/>
      <c r="E25" s="663"/>
      <c r="F25" s="663"/>
      <c r="G25" s="663"/>
      <c r="H25" s="663"/>
      <c r="I25" s="663"/>
      <c r="J25" s="663"/>
      <c r="K25" s="663"/>
      <c r="L25" s="663"/>
      <c r="M25" s="663"/>
      <c r="N25" s="663"/>
      <c r="O25" s="663"/>
      <c r="P25" s="663"/>
      <c r="Q25" s="664"/>
      <c r="R25" s="665">
        <v>372009</v>
      </c>
      <c r="S25" s="666"/>
      <c r="T25" s="666"/>
      <c r="U25" s="666"/>
      <c r="V25" s="666"/>
      <c r="W25" s="666"/>
      <c r="X25" s="666"/>
      <c r="Y25" s="667"/>
      <c r="Z25" s="668">
        <v>2.7</v>
      </c>
      <c r="AA25" s="668"/>
      <c r="AB25" s="668"/>
      <c r="AC25" s="668"/>
      <c r="AD25" s="669" t="s">
        <v>230</v>
      </c>
      <c r="AE25" s="669"/>
      <c r="AF25" s="669"/>
      <c r="AG25" s="669"/>
      <c r="AH25" s="669"/>
      <c r="AI25" s="669"/>
      <c r="AJ25" s="669"/>
      <c r="AK25" s="669"/>
      <c r="AL25" s="670" t="s">
        <v>230</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230</v>
      </c>
      <c r="BH25" s="666"/>
      <c r="BI25" s="666"/>
      <c r="BJ25" s="666"/>
      <c r="BK25" s="666"/>
      <c r="BL25" s="666"/>
      <c r="BM25" s="666"/>
      <c r="BN25" s="667"/>
      <c r="BO25" s="668" t="s">
        <v>236</v>
      </c>
      <c r="BP25" s="668"/>
      <c r="BQ25" s="668"/>
      <c r="BR25" s="668"/>
      <c r="BS25" s="669" t="s">
        <v>230</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2065024</v>
      </c>
      <c r="CS25" s="690"/>
      <c r="CT25" s="690"/>
      <c r="CU25" s="690"/>
      <c r="CV25" s="690"/>
      <c r="CW25" s="690"/>
      <c r="CX25" s="690"/>
      <c r="CY25" s="691"/>
      <c r="CZ25" s="670">
        <v>15.5</v>
      </c>
      <c r="DA25" s="705"/>
      <c r="DB25" s="705"/>
      <c r="DC25" s="707"/>
      <c r="DD25" s="674">
        <v>1791563</v>
      </c>
      <c r="DE25" s="690"/>
      <c r="DF25" s="690"/>
      <c r="DG25" s="690"/>
      <c r="DH25" s="690"/>
      <c r="DI25" s="690"/>
      <c r="DJ25" s="690"/>
      <c r="DK25" s="691"/>
      <c r="DL25" s="674">
        <v>1777764</v>
      </c>
      <c r="DM25" s="690"/>
      <c r="DN25" s="690"/>
      <c r="DO25" s="690"/>
      <c r="DP25" s="690"/>
      <c r="DQ25" s="690"/>
      <c r="DR25" s="690"/>
      <c r="DS25" s="690"/>
      <c r="DT25" s="690"/>
      <c r="DU25" s="690"/>
      <c r="DV25" s="691"/>
      <c r="DW25" s="670">
        <v>22</v>
      </c>
      <c r="DX25" s="705"/>
      <c r="DY25" s="705"/>
      <c r="DZ25" s="705"/>
      <c r="EA25" s="705"/>
      <c r="EB25" s="705"/>
      <c r="EC25" s="706"/>
    </row>
    <row r="26" spans="2:133" ht="11.25" customHeight="1" x14ac:dyDescent="0.15">
      <c r="B26" s="662" t="s">
        <v>298</v>
      </c>
      <c r="C26" s="663"/>
      <c r="D26" s="663"/>
      <c r="E26" s="663"/>
      <c r="F26" s="663"/>
      <c r="G26" s="663"/>
      <c r="H26" s="663"/>
      <c r="I26" s="663"/>
      <c r="J26" s="663"/>
      <c r="K26" s="663"/>
      <c r="L26" s="663"/>
      <c r="M26" s="663"/>
      <c r="N26" s="663"/>
      <c r="O26" s="663"/>
      <c r="P26" s="663"/>
      <c r="Q26" s="664"/>
      <c r="R26" s="665" t="s">
        <v>230</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128</v>
      </c>
      <c r="AM26" s="671"/>
      <c r="AN26" s="671"/>
      <c r="AO26" s="672"/>
      <c r="AP26" s="684" t="s">
        <v>299</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230</v>
      </c>
      <c r="BP26" s="668"/>
      <c r="BQ26" s="668"/>
      <c r="BR26" s="668"/>
      <c r="BS26" s="669" t="s">
        <v>128</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1295346</v>
      </c>
      <c r="CS26" s="666"/>
      <c r="CT26" s="666"/>
      <c r="CU26" s="666"/>
      <c r="CV26" s="666"/>
      <c r="CW26" s="666"/>
      <c r="CX26" s="666"/>
      <c r="CY26" s="667"/>
      <c r="CZ26" s="670">
        <v>9.6999999999999993</v>
      </c>
      <c r="DA26" s="705"/>
      <c r="DB26" s="705"/>
      <c r="DC26" s="707"/>
      <c r="DD26" s="674">
        <v>1106980</v>
      </c>
      <c r="DE26" s="666"/>
      <c r="DF26" s="666"/>
      <c r="DG26" s="666"/>
      <c r="DH26" s="666"/>
      <c r="DI26" s="666"/>
      <c r="DJ26" s="666"/>
      <c r="DK26" s="667"/>
      <c r="DL26" s="674" t="s">
        <v>230</v>
      </c>
      <c r="DM26" s="666"/>
      <c r="DN26" s="666"/>
      <c r="DO26" s="666"/>
      <c r="DP26" s="666"/>
      <c r="DQ26" s="666"/>
      <c r="DR26" s="666"/>
      <c r="DS26" s="666"/>
      <c r="DT26" s="666"/>
      <c r="DU26" s="666"/>
      <c r="DV26" s="667"/>
      <c r="DW26" s="670" t="s">
        <v>128</v>
      </c>
      <c r="DX26" s="705"/>
      <c r="DY26" s="705"/>
      <c r="DZ26" s="705"/>
      <c r="EA26" s="705"/>
      <c r="EB26" s="705"/>
      <c r="EC26" s="706"/>
    </row>
    <row r="27" spans="2:133" ht="11.25" customHeight="1" x14ac:dyDescent="0.15">
      <c r="B27" s="662" t="s">
        <v>301</v>
      </c>
      <c r="C27" s="663"/>
      <c r="D27" s="663"/>
      <c r="E27" s="663"/>
      <c r="F27" s="663"/>
      <c r="G27" s="663"/>
      <c r="H27" s="663"/>
      <c r="I27" s="663"/>
      <c r="J27" s="663"/>
      <c r="K27" s="663"/>
      <c r="L27" s="663"/>
      <c r="M27" s="663"/>
      <c r="N27" s="663"/>
      <c r="O27" s="663"/>
      <c r="P27" s="663"/>
      <c r="Q27" s="664"/>
      <c r="R27" s="665">
        <v>8429387</v>
      </c>
      <c r="S27" s="666"/>
      <c r="T27" s="666"/>
      <c r="U27" s="666"/>
      <c r="V27" s="666"/>
      <c r="W27" s="666"/>
      <c r="X27" s="666"/>
      <c r="Y27" s="667"/>
      <c r="Z27" s="668">
        <v>60.7</v>
      </c>
      <c r="AA27" s="668"/>
      <c r="AB27" s="668"/>
      <c r="AC27" s="668"/>
      <c r="AD27" s="669">
        <v>8057378</v>
      </c>
      <c r="AE27" s="669"/>
      <c r="AF27" s="669"/>
      <c r="AG27" s="669"/>
      <c r="AH27" s="669"/>
      <c r="AI27" s="669"/>
      <c r="AJ27" s="669"/>
      <c r="AK27" s="669"/>
      <c r="AL27" s="670">
        <v>99.699996948242188</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1456741</v>
      </c>
      <c r="BH27" s="666"/>
      <c r="BI27" s="666"/>
      <c r="BJ27" s="666"/>
      <c r="BK27" s="666"/>
      <c r="BL27" s="666"/>
      <c r="BM27" s="666"/>
      <c r="BN27" s="667"/>
      <c r="BO27" s="668">
        <v>100</v>
      </c>
      <c r="BP27" s="668"/>
      <c r="BQ27" s="668"/>
      <c r="BR27" s="668"/>
      <c r="BS27" s="669" t="s">
        <v>128</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1509789</v>
      </c>
      <c r="CS27" s="690"/>
      <c r="CT27" s="690"/>
      <c r="CU27" s="690"/>
      <c r="CV27" s="690"/>
      <c r="CW27" s="690"/>
      <c r="CX27" s="690"/>
      <c r="CY27" s="691"/>
      <c r="CZ27" s="670">
        <v>11.4</v>
      </c>
      <c r="DA27" s="705"/>
      <c r="DB27" s="705"/>
      <c r="DC27" s="707"/>
      <c r="DD27" s="674">
        <v>410139</v>
      </c>
      <c r="DE27" s="690"/>
      <c r="DF27" s="690"/>
      <c r="DG27" s="690"/>
      <c r="DH27" s="690"/>
      <c r="DI27" s="690"/>
      <c r="DJ27" s="690"/>
      <c r="DK27" s="691"/>
      <c r="DL27" s="674">
        <v>396584</v>
      </c>
      <c r="DM27" s="690"/>
      <c r="DN27" s="690"/>
      <c r="DO27" s="690"/>
      <c r="DP27" s="690"/>
      <c r="DQ27" s="690"/>
      <c r="DR27" s="690"/>
      <c r="DS27" s="690"/>
      <c r="DT27" s="690"/>
      <c r="DU27" s="690"/>
      <c r="DV27" s="691"/>
      <c r="DW27" s="670">
        <v>4.9000000000000004</v>
      </c>
      <c r="DX27" s="705"/>
      <c r="DY27" s="705"/>
      <c r="DZ27" s="705"/>
      <c r="EA27" s="705"/>
      <c r="EB27" s="705"/>
      <c r="EC27" s="706"/>
    </row>
    <row r="28" spans="2:133" ht="11.25" customHeight="1" x14ac:dyDescent="0.15">
      <c r="B28" s="662" t="s">
        <v>304</v>
      </c>
      <c r="C28" s="663"/>
      <c r="D28" s="663"/>
      <c r="E28" s="663"/>
      <c r="F28" s="663"/>
      <c r="G28" s="663"/>
      <c r="H28" s="663"/>
      <c r="I28" s="663"/>
      <c r="J28" s="663"/>
      <c r="K28" s="663"/>
      <c r="L28" s="663"/>
      <c r="M28" s="663"/>
      <c r="N28" s="663"/>
      <c r="O28" s="663"/>
      <c r="P28" s="663"/>
      <c r="Q28" s="664"/>
      <c r="R28" s="665">
        <v>2834</v>
      </c>
      <c r="S28" s="666"/>
      <c r="T28" s="666"/>
      <c r="U28" s="666"/>
      <c r="V28" s="666"/>
      <c r="W28" s="666"/>
      <c r="X28" s="666"/>
      <c r="Y28" s="667"/>
      <c r="Z28" s="668">
        <v>0</v>
      </c>
      <c r="AA28" s="668"/>
      <c r="AB28" s="668"/>
      <c r="AC28" s="668"/>
      <c r="AD28" s="669">
        <v>2834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1323818</v>
      </c>
      <c r="CS28" s="666"/>
      <c r="CT28" s="666"/>
      <c r="CU28" s="666"/>
      <c r="CV28" s="666"/>
      <c r="CW28" s="666"/>
      <c r="CX28" s="666"/>
      <c r="CY28" s="667"/>
      <c r="CZ28" s="670">
        <v>10</v>
      </c>
      <c r="DA28" s="705"/>
      <c r="DB28" s="705"/>
      <c r="DC28" s="707"/>
      <c r="DD28" s="674">
        <v>1309357</v>
      </c>
      <c r="DE28" s="666"/>
      <c r="DF28" s="666"/>
      <c r="DG28" s="666"/>
      <c r="DH28" s="666"/>
      <c r="DI28" s="666"/>
      <c r="DJ28" s="666"/>
      <c r="DK28" s="667"/>
      <c r="DL28" s="674">
        <v>980155</v>
      </c>
      <c r="DM28" s="666"/>
      <c r="DN28" s="666"/>
      <c r="DO28" s="666"/>
      <c r="DP28" s="666"/>
      <c r="DQ28" s="666"/>
      <c r="DR28" s="666"/>
      <c r="DS28" s="666"/>
      <c r="DT28" s="666"/>
      <c r="DU28" s="666"/>
      <c r="DV28" s="667"/>
      <c r="DW28" s="670">
        <v>12.1</v>
      </c>
      <c r="DX28" s="705"/>
      <c r="DY28" s="705"/>
      <c r="DZ28" s="705"/>
      <c r="EA28" s="705"/>
      <c r="EB28" s="705"/>
      <c r="EC28" s="706"/>
    </row>
    <row r="29" spans="2:133" ht="11.25" customHeight="1" x14ac:dyDescent="0.15">
      <c r="B29" s="662" t="s">
        <v>306</v>
      </c>
      <c r="C29" s="663"/>
      <c r="D29" s="663"/>
      <c r="E29" s="663"/>
      <c r="F29" s="663"/>
      <c r="G29" s="663"/>
      <c r="H29" s="663"/>
      <c r="I29" s="663"/>
      <c r="J29" s="663"/>
      <c r="K29" s="663"/>
      <c r="L29" s="663"/>
      <c r="M29" s="663"/>
      <c r="N29" s="663"/>
      <c r="O29" s="663"/>
      <c r="P29" s="663"/>
      <c r="Q29" s="664"/>
      <c r="R29" s="665">
        <v>77060</v>
      </c>
      <c r="S29" s="666"/>
      <c r="T29" s="666"/>
      <c r="U29" s="666"/>
      <c r="V29" s="666"/>
      <c r="W29" s="666"/>
      <c r="X29" s="666"/>
      <c r="Y29" s="667"/>
      <c r="Z29" s="668">
        <v>0.6</v>
      </c>
      <c r="AA29" s="668"/>
      <c r="AB29" s="668"/>
      <c r="AC29" s="668"/>
      <c r="AD29" s="669" t="s">
        <v>128</v>
      </c>
      <c r="AE29" s="669"/>
      <c r="AF29" s="669"/>
      <c r="AG29" s="669"/>
      <c r="AH29" s="669"/>
      <c r="AI29" s="669"/>
      <c r="AJ29" s="669"/>
      <c r="AK29" s="669"/>
      <c r="AL29" s="670" t="s">
        <v>128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307</v>
      </c>
      <c r="CE29" s="715"/>
      <c r="CF29" s="680" t="s">
        <v>308</v>
      </c>
      <c r="CG29" s="681"/>
      <c r="CH29" s="681"/>
      <c r="CI29" s="681"/>
      <c r="CJ29" s="681"/>
      <c r="CK29" s="681"/>
      <c r="CL29" s="681"/>
      <c r="CM29" s="681"/>
      <c r="CN29" s="681"/>
      <c r="CO29" s="681"/>
      <c r="CP29" s="681"/>
      <c r="CQ29" s="682"/>
      <c r="CR29" s="665">
        <v>1323801</v>
      </c>
      <c r="CS29" s="690"/>
      <c r="CT29" s="690"/>
      <c r="CU29" s="690"/>
      <c r="CV29" s="690"/>
      <c r="CW29" s="690"/>
      <c r="CX29" s="690"/>
      <c r="CY29" s="691"/>
      <c r="CZ29" s="670">
        <v>10</v>
      </c>
      <c r="DA29" s="705"/>
      <c r="DB29" s="705"/>
      <c r="DC29" s="707"/>
      <c r="DD29" s="674">
        <v>1309340</v>
      </c>
      <c r="DE29" s="690"/>
      <c r="DF29" s="690"/>
      <c r="DG29" s="690"/>
      <c r="DH29" s="690"/>
      <c r="DI29" s="690"/>
      <c r="DJ29" s="690"/>
      <c r="DK29" s="691"/>
      <c r="DL29" s="674">
        <v>980138</v>
      </c>
      <c r="DM29" s="690"/>
      <c r="DN29" s="690"/>
      <c r="DO29" s="690"/>
      <c r="DP29" s="690"/>
      <c r="DQ29" s="690"/>
      <c r="DR29" s="690"/>
      <c r="DS29" s="690"/>
      <c r="DT29" s="690"/>
      <c r="DU29" s="690"/>
      <c r="DV29" s="691"/>
      <c r="DW29" s="670">
        <v>12.1</v>
      </c>
      <c r="DX29" s="705"/>
      <c r="DY29" s="705"/>
      <c r="DZ29" s="705"/>
      <c r="EA29" s="705"/>
      <c r="EB29" s="705"/>
      <c r="EC29" s="706"/>
    </row>
    <row r="30" spans="2:133" ht="11.25" customHeight="1" x14ac:dyDescent="0.15">
      <c r="B30" s="662" t="s">
        <v>309</v>
      </c>
      <c r="C30" s="663"/>
      <c r="D30" s="663"/>
      <c r="E30" s="663"/>
      <c r="F30" s="663"/>
      <c r="G30" s="663"/>
      <c r="H30" s="663"/>
      <c r="I30" s="663"/>
      <c r="J30" s="663"/>
      <c r="K30" s="663"/>
      <c r="L30" s="663"/>
      <c r="M30" s="663"/>
      <c r="N30" s="663"/>
      <c r="O30" s="663"/>
      <c r="P30" s="663"/>
      <c r="Q30" s="664"/>
      <c r="R30" s="665">
        <v>100082</v>
      </c>
      <c r="S30" s="666"/>
      <c r="T30" s="666"/>
      <c r="U30" s="666"/>
      <c r="V30" s="666"/>
      <c r="W30" s="666"/>
      <c r="X30" s="666"/>
      <c r="Y30" s="667"/>
      <c r="Z30" s="668">
        <v>0.7</v>
      </c>
      <c r="AA30" s="668"/>
      <c r="AB30" s="668"/>
      <c r="AC30" s="668"/>
      <c r="AD30" s="669" t="s">
        <v>128</v>
      </c>
      <c r="AE30" s="669"/>
      <c r="AF30" s="669"/>
      <c r="AG30" s="669"/>
      <c r="AH30" s="669"/>
      <c r="AI30" s="669"/>
      <c r="AJ30" s="669"/>
      <c r="AK30" s="669"/>
      <c r="AL30" s="670" t="s">
        <v>230</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310</v>
      </c>
      <c r="BH30" s="712"/>
      <c r="BI30" s="712"/>
      <c r="BJ30" s="712"/>
      <c r="BK30" s="712"/>
      <c r="BL30" s="712"/>
      <c r="BM30" s="712"/>
      <c r="BN30" s="712"/>
      <c r="BO30" s="712"/>
      <c r="BP30" s="712"/>
      <c r="BQ30" s="713"/>
      <c r="BR30" s="644" t="s">
        <v>311</v>
      </c>
      <c r="BS30" s="712"/>
      <c r="BT30" s="712"/>
      <c r="BU30" s="712"/>
      <c r="BV30" s="712"/>
      <c r="BW30" s="712"/>
      <c r="BX30" s="712"/>
      <c r="BY30" s="712"/>
      <c r="BZ30" s="712"/>
      <c r="CA30" s="712"/>
      <c r="CB30" s="713"/>
      <c r="CD30" s="716"/>
      <c r="CE30" s="717"/>
      <c r="CF30" s="680" t="s">
        <v>312</v>
      </c>
      <c r="CG30" s="681"/>
      <c r="CH30" s="681"/>
      <c r="CI30" s="681"/>
      <c r="CJ30" s="681"/>
      <c r="CK30" s="681"/>
      <c r="CL30" s="681"/>
      <c r="CM30" s="681"/>
      <c r="CN30" s="681"/>
      <c r="CO30" s="681"/>
      <c r="CP30" s="681"/>
      <c r="CQ30" s="682"/>
      <c r="CR30" s="665">
        <v>1304631</v>
      </c>
      <c r="CS30" s="666"/>
      <c r="CT30" s="666"/>
      <c r="CU30" s="666"/>
      <c r="CV30" s="666"/>
      <c r="CW30" s="666"/>
      <c r="CX30" s="666"/>
      <c r="CY30" s="667"/>
      <c r="CZ30" s="670">
        <v>9.8000000000000007</v>
      </c>
      <c r="DA30" s="705"/>
      <c r="DB30" s="705"/>
      <c r="DC30" s="707"/>
      <c r="DD30" s="674">
        <v>1291071</v>
      </c>
      <c r="DE30" s="666"/>
      <c r="DF30" s="666"/>
      <c r="DG30" s="666"/>
      <c r="DH30" s="666"/>
      <c r="DI30" s="666"/>
      <c r="DJ30" s="666"/>
      <c r="DK30" s="667"/>
      <c r="DL30" s="674">
        <v>961869</v>
      </c>
      <c r="DM30" s="666"/>
      <c r="DN30" s="666"/>
      <c r="DO30" s="666"/>
      <c r="DP30" s="666"/>
      <c r="DQ30" s="666"/>
      <c r="DR30" s="666"/>
      <c r="DS30" s="666"/>
      <c r="DT30" s="666"/>
      <c r="DU30" s="666"/>
      <c r="DV30" s="667"/>
      <c r="DW30" s="670">
        <v>11.9</v>
      </c>
      <c r="DX30" s="705"/>
      <c r="DY30" s="705"/>
      <c r="DZ30" s="705"/>
      <c r="EA30" s="705"/>
      <c r="EB30" s="705"/>
      <c r="EC30" s="706"/>
    </row>
    <row r="31" spans="2:133" ht="11.25" customHeight="1" x14ac:dyDescent="0.15">
      <c r="B31" s="662" t="s">
        <v>313</v>
      </c>
      <c r="C31" s="663"/>
      <c r="D31" s="663"/>
      <c r="E31" s="663"/>
      <c r="F31" s="663"/>
      <c r="G31" s="663"/>
      <c r="H31" s="663"/>
      <c r="I31" s="663"/>
      <c r="J31" s="663"/>
      <c r="K31" s="663"/>
      <c r="L31" s="663"/>
      <c r="M31" s="663"/>
      <c r="N31" s="663"/>
      <c r="O31" s="663"/>
      <c r="P31" s="663"/>
      <c r="Q31" s="664"/>
      <c r="R31" s="665">
        <v>40627</v>
      </c>
      <c r="S31" s="666"/>
      <c r="T31" s="666"/>
      <c r="U31" s="666"/>
      <c r="V31" s="666"/>
      <c r="W31" s="666"/>
      <c r="X31" s="666"/>
      <c r="Y31" s="667"/>
      <c r="Z31" s="668">
        <v>0.3</v>
      </c>
      <c r="AA31" s="668"/>
      <c r="AB31" s="668"/>
      <c r="AC31" s="668"/>
      <c r="AD31" s="669" t="s">
        <v>128</v>
      </c>
      <c r="AE31" s="669"/>
      <c r="AF31" s="669"/>
      <c r="AG31" s="669"/>
      <c r="AH31" s="669"/>
      <c r="AI31" s="669"/>
      <c r="AJ31" s="669"/>
      <c r="AK31" s="669"/>
      <c r="AL31" s="670" t="s">
        <v>230</v>
      </c>
      <c r="AM31" s="671"/>
      <c r="AN31" s="671"/>
      <c r="AO31" s="672"/>
      <c r="AP31" s="725" t="s">
        <v>314</v>
      </c>
      <c r="AQ31" s="726"/>
      <c r="AR31" s="726"/>
      <c r="AS31" s="726"/>
      <c r="AT31" s="731" t="s">
        <v>315</v>
      </c>
      <c r="AU31" s="217"/>
      <c r="AV31" s="217"/>
      <c r="AW31" s="217"/>
      <c r="AX31" s="651" t="s">
        <v>190</v>
      </c>
      <c r="AY31" s="652"/>
      <c r="AZ31" s="652"/>
      <c r="BA31" s="652"/>
      <c r="BB31" s="652"/>
      <c r="BC31" s="652"/>
      <c r="BD31" s="652"/>
      <c r="BE31" s="652"/>
      <c r="BF31" s="653"/>
      <c r="BG31" s="724">
        <v>99</v>
      </c>
      <c r="BH31" s="720"/>
      <c r="BI31" s="720"/>
      <c r="BJ31" s="720"/>
      <c r="BK31" s="720"/>
      <c r="BL31" s="720"/>
      <c r="BM31" s="660">
        <v>95.1</v>
      </c>
      <c r="BN31" s="720"/>
      <c r="BO31" s="720"/>
      <c r="BP31" s="720"/>
      <c r="BQ31" s="721"/>
      <c r="BR31" s="724">
        <v>98.9</v>
      </c>
      <c r="BS31" s="720"/>
      <c r="BT31" s="720"/>
      <c r="BU31" s="720"/>
      <c r="BV31" s="720"/>
      <c r="BW31" s="720"/>
      <c r="BX31" s="660">
        <v>94.7</v>
      </c>
      <c r="BY31" s="720"/>
      <c r="BZ31" s="720"/>
      <c r="CA31" s="720"/>
      <c r="CB31" s="721"/>
      <c r="CD31" s="716"/>
      <c r="CE31" s="717"/>
      <c r="CF31" s="680" t="s">
        <v>316</v>
      </c>
      <c r="CG31" s="681"/>
      <c r="CH31" s="681"/>
      <c r="CI31" s="681"/>
      <c r="CJ31" s="681"/>
      <c r="CK31" s="681"/>
      <c r="CL31" s="681"/>
      <c r="CM31" s="681"/>
      <c r="CN31" s="681"/>
      <c r="CO31" s="681"/>
      <c r="CP31" s="681"/>
      <c r="CQ31" s="682"/>
      <c r="CR31" s="665">
        <v>19170</v>
      </c>
      <c r="CS31" s="690"/>
      <c r="CT31" s="690"/>
      <c r="CU31" s="690"/>
      <c r="CV31" s="690"/>
      <c r="CW31" s="690"/>
      <c r="CX31" s="690"/>
      <c r="CY31" s="691"/>
      <c r="CZ31" s="670">
        <v>0.1</v>
      </c>
      <c r="DA31" s="705"/>
      <c r="DB31" s="705"/>
      <c r="DC31" s="707"/>
      <c r="DD31" s="674">
        <v>18269</v>
      </c>
      <c r="DE31" s="690"/>
      <c r="DF31" s="690"/>
      <c r="DG31" s="690"/>
      <c r="DH31" s="690"/>
      <c r="DI31" s="690"/>
      <c r="DJ31" s="690"/>
      <c r="DK31" s="691"/>
      <c r="DL31" s="674">
        <v>18269</v>
      </c>
      <c r="DM31" s="690"/>
      <c r="DN31" s="690"/>
      <c r="DO31" s="690"/>
      <c r="DP31" s="690"/>
      <c r="DQ31" s="690"/>
      <c r="DR31" s="690"/>
      <c r="DS31" s="690"/>
      <c r="DT31" s="690"/>
      <c r="DU31" s="690"/>
      <c r="DV31" s="691"/>
      <c r="DW31" s="670">
        <v>0.2</v>
      </c>
      <c r="DX31" s="705"/>
      <c r="DY31" s="705"/>
      <c r="DZ31" s="705"/>
      <c r="EA31" s="705"/>
      <c r="EB31" s="705"/>
      <c r="EC31" s="706"/>
    </row>
    <row r="32" spans="2:133" ht="11.25" customHeight="1" x14ac:dyDescent="0.15">
      <c r="B32" s="662" t="s">
        <v>317</v>
      </c>
      <c r="C32" s="663"/>
      <c r="D32" s="663"/>
      <c r="E32" s="663"/>
      <c r="F32" s="663"/>
      <c r="G32" s="663"/>
      <c r="H32" s="663"/>
      <c r="I32" s="663"/>
      <c r="J32" s="663"/>
      <c r="K32" s="663"/>
      <c r="L32" s="663"/>
      <c r="M32" s="663"/>
      <c r="N32" s="663"/>
      <c r="O32" s="663"/>
      <c r="P32" s="663"/>
      <c r="Q32" s="664"/>
      <c r="R32" s="665">
        <v>1731057</v>
      </c>
      <c r="S32" s="666"/>
      <c r="T32" s="666"/>
      <c r="U32" s="666"/>
      <c r="V32" s="666"/>
      <c r="W32" s="666"/>
      <c r="X32" s="666"/>
      <c r="Y32" s="667"/>
      <c r="Z32" s="668">
        <v>12.5</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216" t="s">
        <v>318</v>
      </c>
      <c r="AV32" s="216"/>
      <c r="AW32" s="216"/>
      <c r="AX32" s="662" t="s">
        <v>319</v>
      </c>
      <c r="AY32" s="663"/>
      <c r="AZ32" s="663"/>
      <c r="BA32" s="663"/>
      <c r="BB32" s="663"/>
      <c r="BC32" s="663"/>
      <c r="BD32" s="663"/>
      <c r="BE32" s="663"/>
      <c r="BF32" s="664"/>
      <c r="BG32" s="734">
        <v>99.4</v>
      </c>
      <c r="BH32" s="690"/>
      <c r="BI32" s="690"/>
      <c r="BJ32" s="690"/>
      <c r="BK32" s="690"/>
      <c r="BL32" s="690"/>
      <c r="BM32" s="671">
        <v>97.4</v>
      </c>
      <c r="BN32" s="722"/>
      <c r="BO32" s="722"/>
      <c r="BP32" s="722"/>
      <c r="BQ32" s="723"/>
      <c r="BR32" s="734">
        <v>99.4</v>
      </c>
      <c r="BS32" s="690"/>
      <c r="BT32" s="690"/>
      <c r="BU32" s="690"/>
      <c r="BV32" s="690"/>
      <c r="BW32" s="690"/>
      <c r="BX32" s="671">
        <v>97.1</v>
      </c>
      <c r="BY32" s="722"/>
      <c r="BZ32" s="722"/>
      <c r="CA32" s="722"/>
      <c r="CB32" s="723"/>
      <c r="CD32" s="718"/>
      <c r="CE32" s="719"/>
      <c r="CF32" s="680" t="s">
        <v>320</v>
      </c>
      <c r="CG32" s="681"/>
      <c r="CH32" s="681"/>
      <c r="CI32" s="681"/>
      <c r="CJ32" s="681"/>
      <c r="CK32" s="681"/>
      <c r="CL32" s="681"/>
      <c r="CM32" s="681"/>
      <c r="CN32" s="681"/>
      <c r="CO32" s="681"/>
      <c r="CP32" s="681"/>
      <c r="CQ32" s="682"/>
      <c r="CR32" s="665">
        <v>17</v>
      </c>
      <c r="CS32" s="666"/>
      <c r="CT32" s="666"/>
      <c r="CU32" s="666"/>
      <c r="CV32" s="666"/>
      <c r="CW32" s="666"/>
      <c r="CX32" s="666"/>
      <c r="CY32" s="667"/>
      <c r="CZ32" s="670">
        <v>0</v>
      </c>
      <c r="DA32" s="705"/>
      <c r="DB32" s="705"/>
      <c r="DC32" s="707"/>
      <c r="DD32" s="674">
        <v>17</v>
      </c>
      <c r="DE32" s="666"/>
      <c r="DF32" s="666"/>
      <c r="DG32" s="666"/>
      <c r="DH32" s="666"/>
      <c r="DI32" s="666"/>
      <c r="DJ32" s="666"/>
      <c r="DK32" s="667"/>
      <c r="DL32" s="674">
        <v>17</v>
      </c>
      <c r="DM32" s="666"/>
      <c r="DN32" s="666"/>
      <c r="DO32" s="666"/>
      <c r="DP32" s="666"/>
      <c r="DQ32" s="666"/>
      <c r="DR32" s="666"/>
      <c r="DS32" s="666"/>
      <c r="DT32" s="666"/>
      <c r="DU32" s="666"/>
      <c r="DV32" s="667"/>
      <c r="DW32" s="670">
        <v>0</v>
      </c>
      <c r="DX32" s="705"/>
      <c r="DY32" s="705"/>
      <c r="DZ32" s="705"/>
      <c r="EA32" s="705"/>
      <c r="EB32" s="705"/>
      <c r="EC32" s="706"/>
    </row>
    <row r="33" spans="2:133" ht="11.25" customHeight="1" x14ac:dyDescent="0.15">
      <c r="B33" s="701" t="s">
        <v>321</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230</v>
      </c>
      <c r="AM33" s="671"/>
      <c r="AN33" s="671"/>
      <c r="AO33" s="672"/>
      <c r="AP33" s="729"/>
      <c r="AQ33" s="730"/>
      <c r="AR33" s="730"/>
      <c r="AS33" s="730"/>
      <c r="AT33" s="733"/>
      <c r="AU33" s="218"/>
      <c r="AV33" s="218"/>
      <c r="AW33" s="218"/>
      <c r="AX33" s="709" t="s">
        <v>322</v>
      </c>
      <c r="AY33" s="710"/>
      <c r="AZ33" s="710"/>
      <c r="BA33" s="710"/>
      <c r="BB33" s="710"/>
      <c r="BC33" s="710"/>
      <c r="BD33" s="710"/>
      <c r="BE33" s="710"/>
      <c r="BF33" s="711"/>
      <c r="BG33" s="735">
        <v>98.5</v>
      </c>
      <c r="BH33" s="736"/>
      <c r="BI33" s="736"/>
      <c r="BJ33" s="736"/>
      <c r="BK33" s="736"/>
      <c r="BL33" s="736"/>
      <c r="BM33" s="737">
        <v>92.3</v>
      </c>
      <c r="BN33" s="736"/>
      <c r="BO33" s="736"/>
      <c r="BP33" s="736"/>
      <c r="BQ33" s="738"/>
      <c r="BR33" s="735">
        <v>98.2</v>
      </c>
      <c r="BS33" s="736"/>
      <c r="BT33" s="736"/>
      <c r="BU33" s="736"/>
      <c r="BV33" s="736"/>
      <c r="BW33" s="736"/>
      <c r="BX33" s="737">
        <v>91.6</v>
      </c>
      <c r="BY33" s="736"/>
      <c r="BZ33" s="736"/>
      <c r="CA33" s="736"/>
      <c r="CB33" s="738"/>
      <c r="CD33" s="680" t="s">
        <v>323</v>
      </c>
      <c r="CE33" s="681"/>
      <c r="CF33" s="681"/>
      <c r="CG33" s="681"/>
      <c r="CH33" s="681"/>
      <c r="CI33" s="681"/>
      <c r="CJ33" s="681"/>
      <c r="CK33" s="681"/>
      <c r="CL33" s="681"/>
      <c r="CM33" s="681"/>
      <c r="CN33" s="681"/>
      <c r="CO33" s="681"/>
      <c r="CP33" s="681"/>
      <c r="CQ33" s="682"/>
      <c r="CR33" s="665">
        <v>6392971</v>
      </c>
      <c r="CS33" s="690"/>
      <c r="CT33" s="690"/>
      <c r="CU33" s="690"/>
      <c r="CV33" s="690"/>
      <c r="CW33" s="690"/>
      <c r="CX33" s="690"/>
      <c r="CY33" s="691"/>
      <c r="CZ33" s="670">
        <v>48.1</v>
      </c>
      <c r="DA33" s="705"/>
      <c r="DB33" s="705"/>
      <c r="DC33" s="707"/>
      <c r="DD33" s="674">
        <v>4830821</v>
      </c>
      <c r="DE33" s="690"/>
      <c r="DF33" s="690"/>
      <c r="DG33" s="690"/>
      <c r="DH33" s="690"/>
      <c r="DI33" s="690"/>
      <c r="DJ33" s="690"/>
      <c r="DK33" s="691"/>
      <c r="DL33" s="674">
        <v>3520010</v>
      </c>
      <c r="DM33" s="690"/>
      <c r="DN33" s="690"/>
      <c r="DO33" s="690"/>
      <c r="DP33" s="690"/>
      <c r="DQ33" s="690"/>
      <c r="DR33" s="690"/>
      <c r="DS33" s="690"/>
      <c r="DT33" s="690"/>
      <c r="DU33" s="690"/>
      <c r="DV33" s="691"/>
      <c r="DW33" s="670">
        <v>43.6</v>
      </c>
      <c r="DX33" s="705"/>
      <c r="DY33" s="705"/>
      <c r="DZ33" s="705"/>
      <c r="EA33" s="705"/>
      <c r="EB33" s="705"/>
      <c r="EC33" s="706"/>
    </row>
    <row r="34" spans="2:133" ht="11.25" customHeight="1" x14ac:dyDescent="0.15">
      <c r="B34" s="662" t="s">
        <v>324</v>
      </c>
      <c r="C34" s="663"/>
      <c r="D34" s="663"/>
      <c r="E34" s="663"/>
      <c r="F34" s="663"/>
      <c r="G34" s="663"/>
      <c r="H34" s="663"/>
      <c r="I34" s="663"/>
      <c r="J34" s="663"/>
      <c r="K34" s="663"/>
      <c r="L34" s="663"/>
      <c r="M34" s="663"/>
      <c r="N34" s="663"/>
      <c r="O34" s="663"/>
      <c r="P34" s="663"/>
      <c r="Q34" s="664"/>
      <c r="R34" s="665">
        <v>1061003</v>
      </c>
      <c r="S34" s="666"/>
      <c r="T34" s="666"/>
      <c r="U34" s="666"/>
      <c r="V34" s="666"/>
      <c r="W34" s="666"/>
      <c r="X34" s="666"/>
      <c r="Y34" s="667"/>
      <c r="Z34" s="668">
        <v>7.6</v>
      </c>
      <c r="AA34" s="668"/>
      <c r="AB34" s="668"/>
      <c r="AC34" s="668"/>
      <c r="AD34" s="669" t="s">
        <v>128</v>
      </c>
      <c r="AE34" s="669"/>
      <c r="AF34" s="669"/>
      <c r="AG34" s="669"/>
      <c r="AH34" s="669"/>
      <c r="AI34" s="669"/>
      <c r="AJ34" s="669"/>
      <c r="AK34" s="669"/>
      <c r="AL34" s="670" t="s">
        <v>128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325</v>
      </c>
      <c r="CE34" s="681"/>
      <c r="CF34" s="681"/>
      <c r="CG34" s="681"/>
      <c r="CH34" s="681"/>
      <c r="CI34" s="681"/>
      <c r="CJ34" s="681"/>
      <c r="CK34" s="681"/>
      <c r="CL34" s="681"/>
      <c r="CM34" s="681"/>
      <c r="CN34" s="681"/>
      <c r="CO34" s="681"/>
      <c r="CP34" s="681"/>
      <c r="CQ34" s="682"/>
      <c r="CR34" s="665">
        <v>1860342</v>
      </c>
      <c r="CS34" s="666"/>
      <c r="CT34" s="666"/>
      <c r="CU34" s="666"/>
      <c r="CV34" s="666"/>
      <c r="CW34" s="666"/>
      <c r="CX34" s="666"/>
      <c r="CY34" s="667"/>
      <c r="CZ34" s="670">
        <v>14</v>
      </c>
      <c r="DA34" s="705"/>
      <c r="DB34" s="705"/>
      <c r="DC34" s="707"/>
      <c r="DD34" s="674">
        <v>1356478</v>
      </c>
      <c r="DE34" s="666"/>
      <c r="DF34" s="666"/>
      <c r="DG34" s="666"/>
      <c r="DH34" s="666"/>
      <c r="DI34" s="666"/>
      <c r="DJ34" s="666"/>
      <c r="DK34" s="667"/>
      <c r="DL34" s="674">
        <v>1093492</v>
      </c>
      <c r="DM34" s="666"/>
      <c r="DN34" s="666"/>
      <c r="DO34" s="666"/>
      <c r="DP34" s="666"/>
      <c r="DQ34" s="666"/>
      <c r="DR34" s="666"/>
      <c r="DS34" s="666"/>
      <c r="DT34" s="666"/>
      <c r="DU34" s="666"/>
      <c r="DV34" s="667"/>
      <c r="DW34" s="670">
        <v>13.5</v>
      </c>
      <c r="DX34" s="705"/>
      <c r="DY34" s="705"/>
      <c r="DZ34" s="705"/>
      <c r="EA34" s="705"/>
      <c r="EB34" s="705"/>
      <c r="EC34" s="706"/>
    </row>
    <row r="35" spans="2:133" ht="11.25" customHeight="1" x14ac:dyDescent="0.15">
      <c r="B35" s="662" t="s">
        <v>326</v>
      </c>
      <c r="C35" s="663"/>
      <c r="D35" s="663"/>
      <c r="E35" s="663"/>
      <c r="F35" s="663"/>
      <c r="G35" s="663"/>
      <c r="H35" s="663"/>
      <c r="I35" s="663"/>
      <c r="J35" s="663"/>
      <c r="K35" s="663"/>
      <c r="L35" s="663"/>
      <c r="M35" s="663"/>
      <c r="N35" s="663"/>
      <c r="O35" s="663"/>
      <c r="P35" s="663"/>
      <c r="Q35" s="664"/>
      <c r="R35" s="665">
        <v>31276</v>
      </c>
      <c r="S35" s="666"/>
      <c r="T35" s="666"/>
      <c r="U35" s="666"/>
      <c r="V35" s="666"/>
      <c r="W35" s="666"/>
      <c r="X35" s="666"/>
      <c r="Y35" s="667"/>
      <c r="Z35" s="668">
        <v>0.2</v>
      </c>
      <c r="AA35" s="668"/>
      <c r="AB35" s="668"/>
      <c r="AC35" s="668"/>
      <c r="AD35" s="669">
        <v>46</v>
      </c>
      <c r="AE35" s="669"/>
      <c r="AF35" s="669"/>
      <c r="AG35" s="669"/>
      <c r="AH35" s="669"/>
      <c r="AI35" s="669"/>
      <c r="AJ35" s="669"/>
      <c r="AK35" s="669"/>
      <c r="AL35" s="670">
        <v>0</v>
      </c>
      <c r="AM35" s="671"/>
      <c r="AN35" s="671"/>
      <c r="AO35" s="672"/>
      <c r="AP35" s="221"/>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506724</v>
      </c>
      <c r="CS35" s="690"/>
      <c r="CT35" s="690"/>
      <c r="CU35" s="690"/>
      <c r="CV35" s="690"/>
      <c r="CW35" s="690"/>
      <c r="CX35" s="690"/>
      <c r="CY35" s="691"/>
      <c r="CZ35" s="670">
        <v>3.8</v>
      </c>
      <c r="DA35" s="705"/>
      <c r="DB35" s="705"/>
      <c r="DC35" s="707"/>
      <c r="DD35" s="674">
        <v>455031</v>
      </c>
      <c r="DE35" s="690"/>
      <c r="DF35" s="690"/>
      <c r="DG35" s="690"/>
      <c r="DH35" s="690"/>
      <c r="DI35" s="690"/>
      <c r="DJ35" s="690"/>
      <c r="DK35" s="691"/>
      <c r="DL35" s="674">
        <v>377782</v>
      </c>
      <c r="DM35" s="690"/>
      <c r="DN35" s="690"/>
      <c r="DO35" s="690"/>
      <c r="DP35" s="690"/>
      <c r="DQ35" s="690"/>
      <c r="DR35" s="690"/>
      <c r="DS35" s="690"/>
      <c r="DT35" s="690"/>
      <c r="DU35" s="690"/>
      <c r="DV35" s="691"/>
      <c r="DW35" s="670">
        <v>4.7</v>
      </c>
      <c r="DX35" s="705"/>
      <c r="DY35" s="705"/>
      <c r="DZ35" s="705"/>
      <c r="EA35" s="705"/>
      <c r="EB35" s="705"/>
      <c r="EC35" s="706"/>
    </row>
    <row r="36" spans="2:133" ht="11.25" customHeight="1" x14ac:dyDescent="0.15">
      <c r="B36" s="662" t="s">
        <v>330</v>
      </c>
      <c r="C36" s="663"/>
      <c r="D36" s="663"/>
      <c r="E36" s="663"/>
      <c r="F36" s="663"/>
      <c r="G36" s="663"/>
      <c r="H36" s="663"/>
      <c r="I36" s="663"/>
      <c r="J36" s="663"/>
      <c r="K36" s="663"/>
      <c r="L36" s="663"/>
      <c r="M36" s="663"/>
      <c r="N36" s="663"/>
      <c r="O36" s="663"/>
      <c r="P36" s="663"/>
      <c r="Q36" s="664"/>
      <c r="R36" s="665">
        <v>21300</v>
      </c>
      <c r="S36" s="666"/>
      <c r="T36" s="666"/>
      <c r="U36" s="666"/>
      <c r="V36" s="666"/>
      <c r="W36" s="666"/>
      <c r="X36" s="666"/>
      <c r="Y36" s="667"/>
      <c r="Z36" s="668">
        <v>0.2</v>
      </c>
      <c r="AA36" s="668"/>
      <c r="AB36" s="668"/>
      <c r="AC36" s="668"/>
      <c r="AD36" s="669" t="s">
        <v>230</v>
      </c>
      <c r="AE36" s="669"/>
      <c r="AF36" s="669"/>
      <c r="AG36" s="669"/>
      <c r="AH36" s="669"/>
      <c r="AI36" s="669"/>
      <c r="AJ36" s="669"/>
      <c r="AK36" s="669"/>
      <c r="AL36" s="670" t="s">
        <v>128</v>
      </c>
      <c r="AM36" s="671"/>
      <c r="AN36" s="671"/>
      <c r="AO36" s="672"/>
      <c r="AP36" s="221"/>
      <c r="AQ36" s="739" t="s">
        <v>331</v>
      </c>
      <c r="AR36" s="740"/>
      <c r="AS36" s="740"/>
      <c r="AT36" s="740"/>
      <c r="AU36" s="740"/>
      <c r="AV36" s="740"/>
      <c r="AW36" s="740"/>
      <c r="AX36" s="740"/>
      <c r="AY36" s="741"/>
      <c r="AZ36" s="654">
        <v>1303784</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157592</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2039710</v>
      </c>
      <c r="CS36" s="666"/>
      <c r="CT36" s="666"/>
      <c r="CU36" s="666"/>
      <c r="CV36" s="666"/>
      <c r="CW36" s="666"/>
      <c r="CX36" s="666"/>
      <c r="CY36" s="667"/>
      <c r="CZ36" s="670">
        <v>15.3</v>
      </c>
      <c r="DA36" s="705"/>
      <c r="DB36" s="705"/>
      <c r="DC36" s="707"/>
      <c r="DD36" s="674">
        <v>1342706</v>
      </c>
      <c r="DE36" s="666"/>
      <c r="DF36" s="666"/>
      <c r="DG36" s="666"/>
      <c r="DH36" s="666"/>
      <c r="DI36" s="666"/>
      <c r="DJ36" s="666"/>
      <c r="DK36" s="667"/>
      <c r="DL36" s="674">
        <v>1097183</v>
      </c>
      <c r="DM36" s="666"/>
      <c r="DN36" s="666"/>
      <c r="DO36" s="666"/>
      <c r="DP36" s="666"/>
      <c r="DQ36" s="666"/>
      <c r="DR36" s="666"/>
      <c r="DS36" s="666"/>
      <c r="DT36" s="666"/>
      <c r="DU36" s="666"/>
      <c r="DV36" s="667"/>
      <c r="DW36" s="670">
        <v>13.6</v>
      </c>
      <c r="DX36" s="705"/>
      <c r="DY36" s="705"/>
      <c r="DZ36" s="705"/>
      <c r="EA36" s="705"/>
      <c r="EB36" s="705"/>
      <c r="EC36" s="706"/>
    </row>
    <row r="37" spans="2:133" ht="11.25" customHeight="1" x14ac:dyDescent="0.15">
      <c r="B37" s="662" t="s">
        <v>334</v>
      </c>
      <c r="C37" s="663"/>
      <c r="D37" s="663"/>
      <c r="E37" s="663"/>
      <c r="F37" s="663"/>
      <c r="G37" s="663"/>
      <c r="H37" s="663"/>
      <c r="I37" s="663"/>
      <c r="J37" s="663"/>
      <c r="K37" s="663"/>
      <c r="L37" s="663"/>
      <c r="M37" s="663"/>
      <c r="N37" s="663"/>
      <c r="O37" s="663"/>
      <c r="P37" s="663"/>
      <c r="Q37" s="664"/>
      <c r="R37" s="665">
        <v>22244</v>
      </c>
      <c r="S37" s="666"/>
      <c r="T37" s="666"/>
      <c r="U37" s="666"/>
      <c r="V37" s="666"/>
      <c r="W37" s="666"/>
      <c r="X37" s="666"/>
      <c r="Y37" s="667"/>
      <c r="Z37" s="668">
        <v>0.2</v>
      </c>
      <c r="AA37" s="668"/>
      <c r="AB37" s="668"/>
      <c r="AC37" s="668"/>
      <c r="AD37" s="669" t="s">
        <v>128</v>
      </c>
      <c r="AE37" s="669"/>
      <c r="AF37" s="669"/>
      <c r="AG37" s="669"/>
      <c r="AH37" s="669"/>
      <c r="AI37" s="669"/>
      <c r="AJ37" s="669"/>
      <c r="AK37" s="669"/>
      <c r="AL37" s="670" t="s">
        <v>128</v>
      </c>
      <c r="AM37" s="671"/>
      <c r="AN37" s="671"/>
      <c r="AO37" s="672"/>
      <c r="AQ37" s="743" t="s">
        <v>335</v>
      </c>
      <c r="AR37" s="744"/>
      <c r="AS37" s="744"/>
      <c r="AT37" s="744"/>
      <c r="AU37" s="744"/>
      <c r="AV37" s="744"/>
      <c r="AW37" s="744"/>
      <c r="AX37" s="744"/>
      <c r="AY37" s="745"/>
      <c r="AZ37" s="665">
        <v>212262</v>
      </c>
      <c r="BA37" s="666"/>
      <c r="BB37" s="666"/>
      <c r="BC37" s="666"/>
      <c r="BD37" s="690"/>
      <c r="BE37" s="690"/>
      <c r="BF37" s="723"/>
      <c r="BG37" s="680" t="s">
        <v>336</v>
      </c>
      <c r="BH37" s="681"/>
      <c r="BI37" s="681"/>
      <c r="BJ37" s="681"/>
      <c r="BK37" s="681"/>
      <c r="BL37" s="681"/>
      <c r="BM37" s="681"/>
      <c r="BN37" s="681"/>
      <c r="BO37" s="681"/>
      <c r="BP37" s="681"/>
      <c r="BQ37" s="681"/>
      <c r="BR37" s="681"/>
      <c r="BS37" s="681"/>
      <c r="BT37" s="681"/>
      <c r="BU37" s="682"/>
      <c r="BV37" s="665">
        <v>124941</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713585</v>
      </c>
      <c r="CS37" s="690"/>
      <c r="CT37" s="690"/>
      <c r="CU37" s="690"/>
      <c r="CV37" s="690"/>
      <c r="CW37" s="690"/>
      <c r="CX37" s="690"/>
      <c r="CY37" s="691"/>
      <c r="CZ37" s="670">
        <v>5.4</v>
      </c>
      <c r="DA37" s="705"/>
      <c r="DB37" s="705"/>
      <c r="DC37" s="707"/>
      <c r="DD37" s="674">
        <v>676061</v>
      </c>
      <c r="DE37" s="690"/>
      <c r="DF37" s="690"/>
      <c r="DG37" s="690"/>
      <c r="DH37" s="690"/>
      <c r="DI37" s="690"/>
      <c r="DJ37" s="690"/>
      <c r="DK37" s="691"/>
      <c r="DL37" s="674">
        <v>650253</v>
      </c>
      <c r="DM37" s="690"/>
      <c r="DN37" s="690"/>
      <c r="DO37" s="690"/>
      <c r="DP37" s="690"/>
      <c r="DQ37" s="690"/>
      <c r="DR37" s="690"/>
      <c r="DS37" s="690"/>
      <c r="DT37" s="690"/>
      <c r="DU37" s="690"/>
      <c r="DV37" s="691"/>
      <c r="DW37" s="670">
        <v>8</v>
      </c>
      <c r="DX37" s="705"/>
      <c r="DY37" s="705"/>
      <c r="DZ37" s="705"/>
      <c r="EA37" s="705"/>
      <c r="EB37" s="705"/>
      <c r="EC37" s="706"/>
    </row>
    <row r="38" spans="2:133" ht="11.25" customHeight="1" x14ac:dyDescent="0.15">
      <c r="B38" s="662" t="s">
        <v>338</v>
      </c>
      <c r="C38" s="663"/>
      <c r="D38" s="663"/>
      <c r="E38" s="663"/>
      <c r="F38" s="663"/>
      <c r="G38" s="663"/>
      <c r="H38" s="663"/>
      <c r="I38" s="663"/>
      <c r="J38" s="663"/>
      <c r="K38" s="663"/>
      <c r="L38" s="663"/>
      <c r="M38" s="663"/>
      <c r="N38" s="663"/>
      <c r="O38" s="663"/>
      <c r="P38" s="663"/>
      <c r="Q38" s="664"/>
      <c r="R38" s="665">
        <v>724035</v>
      </c>
      <c r="S38" s="666"/>
      <c r="T38" s="666"/>
      <c r="U38" s="666"/>
      <c r="V38" s="666"/>
      <c r="W38" s="666"/>
      <c r="X38" s="666"/>
      <c r="Y38" s="667"/>
      <c r="Z38" s="668">
        <v>5.2</v>
      </c>
      <c r="AA38" s="668"/>
      <c r="AB38" s="668"/>
      <c r="AC38" s="668"/>
      <c r="AD38" s="669" t="s">
        <v>230</v>
      </c>
      <c r="AE38" s="669"/>
      <c r="AF38" s="669"/>
      <c r="AG38" s="669"/>
      <c r="AH38" s="669"/>
      <c r="AI38" s="669"/>
      <c r="AJ38" s="669"/>
      <c r="AK38" s="669"/>
      <c r="AL38" s="670" t="s">
        <v>128</v>
      </c>
      <c r="AM38" s="671"/>
      <c r="AN38" s="671"/>
      <c r="AO38" s="672"/>
      <c r="AQ38" s="743" t="s">
        <v>339</v>
      </c>
      <c r="AR38" s="744"/>
      <c r="AS38" s="744"/>
      <c r="AT38" s="744"/>
      <c r="AU38" s="744"/>
      <c r="AV38" s="744"/>
      <c r="AW38" s="744"/>
      <c r="AX38" s="744"/>
      <c r="AY38" s="745"/>
      <c r="AZ38" s="665">
        <v>194186</v>
      </c>
      <c r="BA38" s="666"/>
      <c r="BB38" s="666"/>
      <c r="BC38" s="666"/>
      <c r="BD38" s="690"/>
      <c r="BE38" s="690"/>
      <c r="BF38" s="723"/>
      <c r="BG38" s="680" t="s">
        <v>340</v>
      </c>
      <c r="BH38" s="681"/>
      <c r="BI38" s="681"/>
      <c r="BJ38" s="681"/>
      <c r="BK38" s="681"/>
      <c r="BL38" s="681"/>
      <c r="BM38" s="681"/>
      <c r="BN38" s="681"/>
      <c r="BO38" s="681"/>
      <c r="BP38" s="681"/>
      <c r="BQ38" s="681"/>
      <c r="BR38" s="681"/>
      <c r="BS38" s="681"/>
      <c r="BT38" s="681"/>
      <c r="BU38" s="682"/>
      <c r="BV38" s="665">
        <v>2550</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1109598</v>
      </c>
      <c r="CS38" s="666"/>
      <c r="CT38" s="666"/>
      <c r="CU38" s="666"/>
      <c r="CV38" s="666"/>
      <c r="CW38" s="666"/>
      <c r="CX38" s="666"/>
      <c r="CY38" s="667"/>
      <c r="CZ38" s="670">
        <v>8.3000000000000007</v>
      </c>
      <c r="DA38" s="705"/>
      <c r="DB38" s="705"/>
      <c r="DC38" s="707"/>
      <c r="DD38" s="674">
        <v>953582</v>
      </c>
      <c r="DE38" s="666"/>
      <c r="DF38" s="666"/>
      <c r="DG38" s="666"/>
      <c r="DH38" s="666"/>
      <c r="DI38" s="666"/>
      <c r="DJ38" s="666"/>
      <c r="DK38" s="667"/>
      <c r="DL38" s="674">
        <v>879120</v>
      </c>
      <c r="DM38" s="666"/>
      <c r="DN38" s="666"/>
      <c r="DO38" s="666"/>
      <c r="DP38" s="666"/>
      <c r="DQ38" s="666"/>
      <c r="DR38" s="666"/>
      <c r="DS38" s="666"/>
      <c r="DT38" s="666"/>
      <c r="DU38" s="666"/>
      <c r="DV38" s="667"/>
      <c r="DW38" s="670">
        <v>10.9</v>
      </c>
      <c r="DX38" s="705"/>
      <c r="DY38" s="705"/>
      <c r="DZ38" s="705"/>
      <c r="EA38" s="705"/>
      <c r="EB38" s="705"/>
      <c r="EC38" s="706"/>
    </row>
    <row r="39" spans="2:133" ht="11.25" customHeight="1" x14ac:dyDescent="0.15">
      <c r="B39" s="662" t="s">
        <v>342</v>
      </c>
      <c r="C39" s="663"/>
      <c r="D39" s="663"/>
      <c r="E39" s="663"/>
      <c r="F39" s="663"/>
      <c r="G39" s="663"/>
      <c r="H39" s="663"/>
      <c r="I39" s="663"/>
      <c r="J39" s="663"/>
      <c r="K39" s="663"/>
      <c r="L39" s="663"/>
      <c r="M39" s="663"/>
      <c r="N39" s="663"/>
      <c r="O39" s="663"/>
      <c r="P39" s="663"/>
      <c r="Q39" s="664"/>
      <c r="R39" s="665">
        <v>366209</v>
      </c>
      <c r="S39" s="666"/>
      <c r="T39" s="666"/>
      <c r="U39" s="666"/>
      <c r="V39" s="666"/>
      <c r="W39" s="666"/>
      <c r="X39" s="666"/>
      <c r="Y39" s="667"/>
      <c r="Z39" s="668">
        <v>2.6</v>
      </c>
      <c r="AA39" s="668"/>
      <c r="AB39" s="668"/>
      <c r="AC39" s="668"/>
      <c r="AD39" s="669">
        <v>22221</v>
      </c>
      <c r="AE39" s="669"/>
      <c r="AF39" s="669"/>
      <c r="AG39" s="669"/>
      <c r="AH39" s="669"/>
      <c r="AI39" s="669"/>
      <c r="AJ39" s="669"/>
      <c r="AK39" s="669"/>
      <c r="AL39" s="670">
        <v>0.3</v>
      </c>
      <c r="AM39" s="671"/>
      <c r="AN39" s="671"/>
      <c r="AO39" s="672"/>
      <c r="AQ39" s="743" t="s">
        <v>343</v>
      </c>
      <c r="AR39" s="744"/>
      <c r="AS39" s="744"/>
      <c r="AT39" s="744"/>
      <c r="AU39" s="744"/>
      <c r="AV39" s="744"/>
      <c r="AW39" s="744"/>
      <c r="AX39" s="744"/>
      <c r="AY39" s="745"/>
      <c r="AZ39" s="665">
        <v>8353</v>
      </c>
      <c r="BA39" s="666"/>
      <c r="BB39" s="666"/>
      <c r="BC39" s="666"/>
      <c r="BD39" s="690"/>
      <c r="BE39" s="690"/>
      <c r="BF39" s="723"/>
      <c r="BG39" s="680" t="s">
        <v>344</v>
      </c>
      <c r="BH39" s="681"/>
      <c r="BI39" s="681"/>
      <c r="BJ39" s="681"/>
      <c r="BK39" s="681"/>
      <c r="BL39" s="681"/>
      <c r="BM39" s="681"/>
      <c r="BN39" s="681"/>
      <c r="BO39" s="681"/>
      <c r="BP39" s="681"/>
      <c r="BQ39" s="681"/>
      <c r="BR39" s="681"/>
      <c r="BS39" s="681"/>
      <c r="BT39" s="681"/>
      <c r="BU39" s="682"/>
      <c r="BV39" s="665">
        <v>4127</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665944</v>
      </c>
      <c r="CS39" s="690"/>
      <c r="CT39" s="690"/>
      <c r="CU39" s="690"/>
      <c r="CV39" s="690"/>
      <c r="CW39" s="690"/>
      <c r="CX39" s="690"/>
      <c r="CY39" s="691"/>
      <c r="CZ39" s="670">
        <v>5</v>
      </c>
      <c r="DA39" s="705"/>
      <c r="DB39" s="705"/>
      <c r="DC39" s="707"/>
      <c r="DD39" s="674">
        <v>650591</v>
      </c>
      <c r="DE39" s="690"/>
      <c r="DF39" s="690"/>
      <c r="DG39" s="690"/>
      <c r="DH39" s="690"/>
      <c r="DI39" s="690"/>
      <c r="DJ39" s="690"/>
      <c r="DK39" s="691"/>
      <c r="DL39" s="674" t="s">
        <v>128</v>
      </c>
      <c r="DM39" s="690"/>
      <c r="DN39" s="690"/>
      <c r="DO39" s="690"/>
      <c r="DP39" s="690"/>
      <c r="DQ39" s="690"/>
      <c r="DR39" s="690"/>
      <c r="DS39" s="690"/>
      <c r="DT39" s="690"/>
      <c r="DU39" s="690"/>
      <c r="DV39" s="691"/>
      <c r="DW39" s="670" t="s">
        <v>128</v>
      </c>
      <c r="DX39" s="705"/>
      <c r="DY39" s="705"/>
      <c r="DZ39" s="705"/>
      <c r="EA39" s="705"/>
      <c r="EB39" s="705"/>
      <c r="EC39" s="706"/>
    </row>
    <row r="40" spans="2:133" ht="11.25" customHeight="1" x14ac:dyDescent="0.15">
      <c r="B40" s="662" t="s">
        <v>346</v>
      </c>
      <c r="C40" s="663"/>
      <c r="D40" s="663"/>
      <c r="E40" s="663"/>
      <c r="F40" s="663"/>
      <c r="G40" s="663"/>
      <c r="H40" s="663"/>
      <c r="I40" s="663"/>
      <c r="J40" s="663"/>
      <c r="K40" s="663"/>
      <c r="L40" s="663"/>
      <c r="M40" s="663"/>
      <c r="N40" s="663"/>
      <c r="O40" s="663"/>
      <c r="P40" s="663"/>
      <c r="Q40" s="664"/>
      <c r="R40" s="665">
        <v>1276700</v>
      </c>
      <c r="S40" s="666"/>
      <c r="T40" s="666"/>
      <c r="U40" s="666"/>
      <c r="V40" s="666"/>
      <c r="W40" s="666"/>
      <c r="X40" s="666"/>
      <c r="Y40" s="667"/>
      <c r="Z40" s="668">
        <v>9.1999999999999993</v>
      </c>
      <c r="AA40" s="668"/>
      <c r="AB40" s="668"/>
      <c r="AC40" s="668"/>
      <c r="AD40" s="669" t="s">
        <v>230</v>
      </c>
      <c r="AE40" s="669"/>
      <c r="AF40" s="669"/>
      <c r="AG40" s="669"/>
      <c r="AH40" s="669"/>
      <c r="AI40" s="669"/>
      <c r="AJ40" s="669"/>
      <c r="AK40" s="669"/>
      <c r="AL40" s="670" t="s">
        <v>236</v>
      </c>
      <c r="AM40" s="671"/>
      <c r="AN40" s="671"/>
      <c r="AO40" s="672"/>
      <c r="AQ40" s="743" t="s">
        <v>347</v>
      </c>
      <c r="AR40" s="744"/>
      <c r="AS40" s="744"/>
      <c r="AT40" s="744"/>
      <c r="AU40" s="744"/>
      <c r="AV40" s="744"/>
      <c r="AW40" s="744"/>
      <c r="AX40" s="744"/>
      <c r="AY40" s="745"/>
      <c r="AZ40" s="665" t="s">
        <v>230</v>
      </c>
      <c r="BA40" s="666"/>
      <c r="BB40" s="666"/>
      <c r="BC40" s="666"/>
      <c r="BD40" s="690"/>
      <c r="BE40" s="690"/>
      <c r="BF40" s="723"/>
      <c r="BG40" s="746" t="s">
        <v>348</v>
      </c>
      <c r="BH40" s="747"/>
      <c r="BI40" s="747"/>
      <c r="BJ40" s="747"/>
      <c r="BK40" s="747"/>
      <c r="BL40" s="222"/>
      <c r="BM40" s="681" t="s">
        <v>349</v>
      </c>
      <c r="BN40" s="681"/>
      <c r="BO40" s="681"/>
      <c r="BP40" s="681"/>
      <c r="BQ40" s="681"/>
      <c r="BR40" s="681"/>
      <c r="BS40" s="681"/>
      <c r="BT40" s="681"/>
      <c r="BU40" s="682"/>
      <c r="BV40" s="665">
        <v>87</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210653</v>
      </c>
      <c r="CS40" s="666"/>
      <c r="CT40" s="666"/>
      <c r="CU40" s="666"/>
      <c r="CV40" s="666"/>
      <c r="CW40" s="666"/>
      <c r="CX40" s="666"/>
      <c r="CY40" s="667"/>
      <c r="CZ40" s="670">
        <v>1.6</v>
      </c>
      <c r="DA40" s="705"/>
      <c r="DB40" s="705"/>
      <c r="DC40" s="707"/>
      <c r="DD40" s="674">
        <v>72433</v>
      </c>
      <c r="DE40" s="666"/>
      <c r="DF40" s="666"/>
      <c r="DG40" s="666"/>
      <c r="DH40" s="666"/>
      <c r="DI40" s="666"/>
      <c r="DJ40" s="666"/>
      <c r="DK40" s="667"/>
      <c r="DL40" s="674">
        <v>72433</v>
      </c>
      <c r="DM40" s="666"/>
      <c r="DN40" s="666"/>
      <c r="DO40" s="666"/>
      <c r="DP40" s="666"/>
      <c r="DQ40" s="666"/>
      <c r="DR40" s="666"/>
      <c r="DS40" s="666"/>
      <c r="DT40" s="666"/>
      <c r="DU40" s="666"/>
      <c r="DV40" s="667"/>
      <c r="DW40" s="670">
        <v>0.9</v>
      </c>
      <c r="DX40" s="705"/>
      <c r="DY40" s="705"/>
      <c r="DZ40" s="705"/>
      <c r="EA40" s="705"/>
      <c r="EB40" s="705"/>
      <c r="EC40" s="706"/>
    </row>
    <row r="41" spans="2:133" ht="11.25" customHeight="1" x14ac:dyDescent="0.15">
      <c r="B41" s="662" t="s">
        <v>351</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230</v>
      </c>
      <c r="AA41" s="668"/>
      <c r="AB41" s="668"/>
      <c r="AC41" s="668"/>
      <c r="AD41" s="669" t="s">
        <v>230</v>
      </c>
      <c r="AE41" s="669"/>
      <c r="AF41" s="669"/>
      <c r="AG41" s="669"/>
      <c r="AH41" s="669"/>
      <c r="AI41" s="669"/>
      <c r="AJ41" s="669"/>
      <c r="AK41" s="669"/>
      <c r="AL41" s="670" t="s">
        <v>230</v>
      </c>
      <c r="AM41" s="671"/>
      <c r="AN41" s="671"/>
      <c r="AO41" s="672"/>
      <c r="AQ41" s="743" t="s">
        <v>352</v>
      </c>
      <c r="AR41" s="744"/>
      <c r="AS41" s="744"/>
      <c r="AT41" s="744"/>
      <c r="AU41" s="744"/>
      <c r="AV41" s="744"/>
      <c r="AW41" s="744"/>
      <c r="AX41" s="744"/>
      <c r="AY41" s="745"/>
      <c r="AZ41" s="665">
        <v>187812</v>
      </c>
      <c r="BA41" s="666"/>
      <c r="BB41" s="666"/>
      <c r="BC41" s="666"/>
      <c r="BD41" s="690"/>
      <c r="BE41" s="690"/>
      <c r="BF41" s="723"/>
      <c r="BG41" s="746"/>
      <c r="BH41" s="747"/>
      <c r="BI41" s="747"/>
      <c r="BJ41" s="747"/>
      <c r="BK41" s="747"/>
      <c r="BL41" s="222"/>
      <c r="BM41" s="681" t="s">
        <v>353</v>
      </c>
      <c r="BN41" s="681"/>
      <c r="BO41" s="681"/>
      <c r="BP41" s="681"/>
      <c r="BQ41" s="681"/>
      <c r="BR41" s="681"/>
      <c r="BS41" s="681"/>
      <c r="BT41" s="681"/>
      <c r="BU41" s="682"/>
      <c r="BV41" s="665" t="s">
        <v>128</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128</v>
      </c>
      <c r="CS41" s="690"/>
      <c r="CT41" s="690"/>
      <c r="CU41" s="690"/>
      <c r="CV41" s="690"/>
      <c r="CW41" s="690"/>
      <c r="CX41" s="690"/>
      <c r="CY41" s="691"/>
      <c r="CZ41" s="670" t="s">
        <v>230</v>
      </c>
      <c r="DA41" s="705"/>
      <c r="DB41" s="705"/>
      <c r="DC41" s="707"/>
      <c r="DD41" s="674" t="s">
        <v>128</v>
      </c>
      <c r="DE41" s="690"/>
      <c r="DF41" s="690"/>
      <c r="DG41" s="690"/>
      <c r="DH41" s="690"/>
      <c r="DI41" s="690"/>
      <c r="DJ41" s="690"/>
      <c r="DK41" s="691"/>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355</v>
      </c>
      <c r="C42" s="663"/>
      <c r="D42" s="663"/>
      <c r="E42" s="663"/>
      <c r="F42" s="663"/>
      <c r="G42" s="663"/>
      <c r="H42" s="663"/>
      <c r="I42" s="663"/>
      <c r="J42" s="663"/>
      <c r="K42" s="663"/>
      <c r="L42" s="663"/>
      <c r="M42" s="663"/>
      <c r="N42" s="663"/>
      <c r="O42" s="663"/>
      <c r="P42" s="663"/>
      <c r="Q42" s="664"/>
      <c r="R42" s="665" t="s">
        <v>230</v>
      </c>
      <c r="S42" s="666"/>
      <c r="T42" s="666"/>
      <c r="U42" s="666"/>
      <c r="V42" s="666"/>
      <c r="W42" s="666"/>
      <c r="X42" s="666"/>
      <c r="Y42" s="667"/>
      <c r="Z42" s="668" t="s">
        <v>230</v>
      </c>
      <c r="AA42" s="668"/>
      <c r="AB42" s="668"/>
      <c r="AC42" s="668"/>
      <c r="AD42" s="669" t="s">
        <v>230</v>
      </c>
      <c r="AE42" s="669"/>
      <c r="AF42" s="669"/>
      <c r="AG42" s="669"/>
      <c r="AH42" s="669"/>
      <c r="AI42" s="669"/>
      <c r="AJ42" s="669"/>
      <c r="AK42" s="669"/>
      <c r="AL42" s="670" t="s">
        <v>128</v>
      </c>
      <c r="AM42" s="671"/>
      <c r="AN42" s="671"/>
      <c r="AO42" s="672"/>
      <c r="AQ42" s="750" t="s">
        <v>356</v>
      </c>
      <c r="AR42" s="751"/>
      <c r="AS42" s="751"/>
      <c r="AT42" s="751"/>
      <c r="AU42" s="751"/>
      <c r="AV42" s="751"/>
      <c r="AW42" s="751"/>
      <c r="AX42" s="751"/>
      <c r="AY42" s="752"/>
      <c r="AZ42" s="759">
        <v>701171</v>
      </c>
      <c r="BA42" s="760"/>
      <c r="BB42" s="760"/>
      <c r="BC42" s="760"/>
      <c r="BD42" s="736"/>
      <c r="BE42" s="736"/>
      <c r="BF42" s="738"/>
      <c r="BG42" s="748"/>
      <c r="BH42" s="749"/>
      <c r="BI42" s="749"/>
      <c r="BJ42" s="749"/>
      <c r="BK42" s="749"/>
      <c r="BL42" s="223"/>
      <c r="BM42" s="693" t="s">
        <v>357</v>
      </c>
      <c r="BN42" s="693"/>
      <c r="BO42" s="693"/>
      <c r="BP42" s="693"/>
      <c r="BQ42" s="693"/>
      <c r="BR42" s="693"/>
      <c r="BS42" s="693"/>
      <c r="BT42" s="693"/>
      <c r="BU42" s="694"/>
      <c r="BV42" s="759">
        <v>367</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2000713</v>
      </c>
      <c r="CS42" s="690"/>
      <c r="CT42" s="690"/>
      <c r="CU42" s="690"/>
      <c r="CV42" s="690"/>
      <c r="CW42" s="690"/>
      <c r="CX42" s="690"/>
      <c r="CY42" s="691"/>
      <c r="CZ42" s="670">
        <v>15.1</v>
      </c>
      <c r="DA42" s="705"/>
      <c r="DB42" s="705"/>
      <c r="DC42" s="707"/>
      <c r="DD42" s="674">
        <v>565635</v>
      </c>
      <c r="DE42" s="690"/>
      <c r="DF42" s="690"/>
      <c r="DG42" s="690"/>
      <c r="DH42" s="690"/>
      <c r="DI42" s="690"/>
      <c r="DJ42" s="690"/>
      <c r="DK42" s="691"/>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359</v>
      </c>
      <c r="C43" s="663"/>
      <c r="D43" s="663"/>
      <c r="E43" s="663"/>
      <c r="F43" s="663"/>
      <c r="G43" s="663"/>
      <c r="H43" s="663"/>
      <c r="I43" s="663"/>
      <c r="J43" s="663"/>
      <c r="K43" s="663"/>
      <c r="L43" s="663"/>
      <c r="M43" s="663"/>
      <c r="N43" s="663"/>
      <c r="O43" s="663"/>
      <c r="P43" s="663"/>
      <c r="Q43" s="664"/>
      <c r="R43" s="665" t="s">
        <v>230</v>
      </c>
      <c r="S43" s="666"/>
      <c r="T43" s="666"/>
      <c r="U43" s="666"/>
      <c r="V43" s="666"/>
      <c r="W43" s="666"/>
      <c r="X43" s="666"/>
      <c r="Y43" s="667"/>
      <c r="Z43" s="668" t="s">
        <v>230</v>
      </c>
      <c r="AA43" s="668"/>
      <c r="AB43" s="668"/>
      <c r="AC43" s="668"/>
      <c r="AD43" s="669" t="s">
        <v>230</v>
      </c>
      <c r="AE43" s="669"/>
      <c r="AF43" s="669"/>
      <c r="AG43" s="669"/>
      <c r="AH43" s="669"/>
      <c r="AI43" s="669"/>
      <c r="AJ43" s="669"/>
      <c r="AK43" s="669"/>
      <c r="AL43" s="670" t="s">
        <v>230</v>
      </c>
      <c r="AM43" s="671"/>
      <c r="AN43" s="671"/>
      <c r="AO43" s="672"/>
      <c r="BV43" s="224"/>
      <c r="BW43" s="224"/>
      <c r="BX43" s="224"/>
      <c r="BY43" s="224"/>
      <c r="BZ43" s="224"/>
      <c r="CA43" s="224"/>
      <c r="CB43" s="224"/>
      <c r="CD43" s="662" t="s">
        <v>360</v>
      </c>
      <c r="CE43" s="663"/>
      <c r="CF43" s="663"/>
      <c r="CG43" s="663"/>
      <c r="CH43" s="663"/>
      <c r="CI43" s="663"/>
      <c r="CJ43" s="663"/>
      <c r="CK43" s="663"/>
      <c r="CL43" s="663"/>
      <c r="CM43" s="663"/>
      <c r="CN43" s="663"/>
      <c r="CO43" s="663"/>
      <c r="CP43" s="663"/>
      <c r="CQ43" s="664"/>
      <c r="CR43" s="665">
        <v>49433</v>
      </c>
      <c r="CS43" s="690"/>
      <c r="CT43" s="690"/>
      <c r="CU43" s="690"/>
      <c r="CV43" s="690"/>
      <c r="CW43" s="690"/>
      <c r="CX43" s="690"/>
      <c r="CY43" s="691"/>
      <c r="CZ43" s="670">
        <v>0.4</v>
      </c>
      <c r="DA43" s="705"/>
      <c r="DB43" s="705"/>
      <c r="DC43" s="707"/>
      <c r="DD43" s="674">
        <v>49433</v>
      </c>
      <c r="DE43" s="690"/>
      <c r="DF43" s="690"/>
      <c r="DG43" s="690"/>
      <c r="DH43" s="690"/>
      <c r="DI43" s="690"/>
      <c r="DJ43" s="690"/>
      <c r="DK43" s="691"/>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361</v>
      </c>
      <c r="C44" s="710"/>
      <c r="D44" s="710"/>
      <c r="E44" s="710"/>
      <c r="F44" s="710"/>
      <c r="G44" s="710"/>
      <c r="H44" s="710"/>
      <c r="I44" s="710"/>
      <c r="J44" s="710"/>
      <c r="K44" s="710"/>
      <c r="L44" s="710"/>
      <c r="M44" s="710"/>
      <c r="N44" s="710"/>
      <c r="O44" s="710"/>
      <c r="P44" s="710"/>
      <c r="Q44" s="711"/>
      <c r="R44" s="759">
        <v>13883814</v>
      </c>
      <c r="S44" s="760"/>
      <c r="T44" s="760"/>
      <c r="U44" s="760"/>
      <c r="V44" s="760"/>
      <c r="W44" s="760"/>
      <c r="X44" s="760"/>
      <c r="Y44" s="761"/>
      <c r="Z44" s="762">
        <v>100</v>
      </c>
      <c r="AA44" s="762"/>
      <c r="AB44" s="762"/>
      <c r="AC44" s="762"/>
      <c r="AD44" s="763">
        <v>8082479</v>
      </c>
      <c r="AE44" s="763"/>
      <c r="AF44" s="763"/>
      <c r="AG44" s="763"/>
      <c r="AH44" s="763"/>
      <c r="AI44" s="763"/>
      <c r="AJ44" s="763"/>
      <c r="AK44" s="763"/>
      <c r="AL44" s="764">
        <v>100</v>
      </c>
      <c r="AM44" s="737"/>
      <c r="AN44" s="737"/>
      <c r="AO44" s="765"/>
      <c r="CD44" s="766" t="s">
        <v>307</v>
      </c>
      <c r="CE44" s="767"/>
      <c r="CF44" s="662" t="s">
        <v>362</v>
      </c>
      <c r="CG44" s="663"/>
      <c r="CH44" s="663"/>
      <c r="CI44" s="663"/>
      <c r="CJ44" s="663"/>
      <c r="CK44" s="663"/>
      <c r="CL44" s="663"/>
      <c r="CM44" s="663"/>
      <c r="CN44" s="663"/>
      <c r="CO44" s="663"/>
      <c r="CP44" s="663"/>
      <c r="CQ44" s="664"/>
      <c r="CR44" s="665">
        <v>1953518</v>
      </c>
      <c r="CS44" s="666"/>
      <c r="CT44" s="666"/>
      <c r="CU44" s="666"/>
      <c r="CV44" s="666"/>
      <c r="CW44" s="666"/>
      <c r="CX44" s="666"/>
      <c r="CY44" s="667"/>
      <c r="CZ44" s="670">
        <v>14.7</v>
      </c>
      <c r="DA44" s="671"/>
      <c r="DB44" s="671"/>
      <c r="DC44" s="683"/>
      <c r="DD44" s="674">
        <v>557865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363</v>
      </c>
      <c r="CG45" s="663"/>
      <c r="CH45" s="663"/>
      <c r="CI45" s="663"/>
      <c r="CJ45" s="663"/>
      <c r="CK45" s="663"/>
      <c r="CL45" s="663"/>
      <c r="CM45" s="663"/>
      <c r="CN45" s="663"/>
      <c r="CO45" s="663"/>
      <c r="CP45" s="663"/>
      <c r="CQ45" s="664"/>
      <c r="CR45" s="665">
        <v>741591</v>
      </c>
      <c r="CS45" s="690"/>
      <c r="CT45" s="690"/>
      <c r="CU45" s="690"/>
      <c r="CV45" s="690"/>
      <c r="CW45" s="690"/>
      <c r="CX45" s="690"/>
      <c r="CY45" s="691"/>
      <c r="CZ45" s="670">
        <v>5.6</v>
      </c>
      <c r="DA45" s="705"/>
      <c r="DB45" s="705"/>
      <c r="DC45" s="707"/>
      <c r="DD45" s="674">
        <v>124829</v>
      </c>
      <c r="DE45" s="690"/>
      <c r="DF45" s="690"/>
      <c r="DG45" s="690"/>
      <c r="DH45" s="690"/>
      <c r="DI45" s="690"/>
      <c r="DJ45" s="690"/>
      <c r="DK45" s="691"/>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365</v>
      </c>
      <c r="CG46" s="663"/>
      <c r="CH46" s="663"/>
      <c r="CI46" s="663"/>
      <c r="CJ46" s="663"/>
      <c r="CK46" s="663"/>
      <c r="CL46" s="663"/>
      <c r="CM46" s="663"/>
      <c r="CN46" s="663"/>
      <c r="CO46" s="663"/>
      <c r="CP46" s="663"/>
      <c r="CQ46" s="664"/>
      <c r="CR46" s="665">
        <v>898496</v>
      </c>
      <c r="CS46" s="666"/>
      <c r="CT46" s="666"/>
      <c r="CU46" s="666"/>
      <c r="CV46" s="666"/>
      <c r="CW46" s="666"/>
      <c r="CX46" s="666"/>
      <c r="CY46" s="667"/>
      <c r="CZ46" s="670">
        <v>6.8</v>
      </c>
      <c r="DA46" s="671"/>
      <c r="DB46" s="671"/>
      <c r="DC46" s="683"/>
      <c r="DD46" s="674">
        <v>422805</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v>47195</v>
      </c>
      <c r="CS47" s="690"/>
      <c r="CT47" s="690"/>
      <c r="CU47" s="690"/>
      <c r="CV47" s="690"/>
      <c r="CW47" s="690"/>
      <c r="CX47" s="690"/>
      <c r="CY47" s="691"/>
      <c r="CZ47" s="670">
        <v>0.4</v>
      </c>
      <c r="DA47" s="705"/>
      <c r="DB47" s="705"/>
      <c r="DC47" s="707"/>
      <c r="DD47" s="674">
        <v>7770</v>
      </c>
      <c r="DE47" s="690"/>
      <c r="DF47" s="690"/>
      <c r="DG47" s="690"/>
      <c r="DH47" s="690"/>
      <c r="DI47" s="690"/>
      <c r="DJ47" s="690"/>
      <c r="DK47" s="691"/>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230</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370</v>
      </c>
      <c r="CE49" s="710"/>
      <c r="CF49" s="710"/>
      <c r="CG49" s="710"/>
      <c r="CH49" s="710"/>
      <c r="CI49" s="710"/>
      <c r="CJ49" s="710"/>
      <c r="CK49" s="710"/>
      <c r="CL49" s="710"/>
      <c r="CM49" s="710"/>
      <c r="CN49" s="710"/>
      <c r="CO49" s="710"/>
      <c r="CP49" s="710"/>
      <c r="CQ49" s="711"/>
      <c r="CR49" s="759">
        <v>13292315</v>
      </c>
      <c r="CS49" s="736"/>
      <c r="CT49" s="736"/>
      <c r="CU49" s="736"/>
      <c r="CV49" s="736"/>
      <c r="CW49" s="736"/>
      <c r="CX49" s="736"/>
      <c r="CY49" s="773"/>
      <c r="CZ49" s="764">
        <v>100</v>
      </c>
      <c r="DA49" s="774"/>
      <c r="DB49" s="774"/>
      <c r="DC49" s="775"/>
      <c r="DD49" s="776">
        <v>8907515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1eJuzMtI3jB3Qu/RDD09Yle1F/ciRoA7WiDjGMVfFJq1+urifTGxgi4VYRdDcrtzrDLxsWh8E3Dli5tI/E4J3w==" saltValue="P1MEhdj8N2qwoXmp9y/b2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34" customWidth="1"/>
    <col min="131" max="131" width="1.57031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372</v>
      </c>
      <c r="DK2" s="787"/>
      <c r="DL2" s="787"/>
      <c r="DM2" s="787"/>
      <c r="DN2" s="787"/>
      <c r="DO2" s="788"/>
      <c r="DP2" s="231"/>
      <c r="DQ2" s="786" t="s">
        <v>373</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35"/>
      <c r="BA5" s="235"/>
      <c r="BB5" s="235"/>
      <c r="BC5" s="235"/>
      <c r="BD5" s="235"/>
      <c r="BE5" s="236"/>
      <c r="BF5" s="236"/>
      <c r="BG5" s="236"/>
      <c r="BH5" s="236"/>
      <c r="BI5" s="236"/>
      <c r="BJ5" s="236"/>
      <c r="BK5" s="236"/>
      <c r="BL5" s="236"/>
      <c r="BM5" s="236"/>
      <c r="BN5" s="236"/>
      <c r="BO5" s="236"/>
      <c r="BP5" s="236"/>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393</v>
      </c>
      <c r="C7" s="814"/>
      <c r="D7" s="814"/>
      <c r="E7" s="814"/>
      <c r="F7" s="814"/>
      <c r="G7" s="814"/>
      <c r="H7" s="814"/>
      <c r="I7" s="814"/>
      <c r="J7" s="814"/>
      <c r="K7" s="814"/>
      <c r="L7" s="814"/>
      <c r="M7" s="814"/>
      <c r="N7" s="814"/>
      <c r="O7" s="814"/>
      <c r="P7" s="815"/>
      <c r="Q7" s="816">
        <v>13884</v>
      </c>
      <c r="R7" s="817"/>
      <c r="S7" s="817"/>
      <c r="T7" s="817"/>
      <c r="U7" s="817"/>
      <c r="V7" s="817">
        <v>13292</v>
      </c>
      <c r="W7" s="817"/>
      <c r="X7" s="817"/>
      <c r="Y7" s="817"/>
      <c r="Z7" s="817"/>
      <c r="AA7" s="817">
        <v>591</v>
      </c>
      <c r="AB7" s="817"/>
      <c r="AC7" s="817"/>
      <c r="AD7" s="817"/>
      <c r="AE7" s="818"/>
      <c r="AF7" s="819">
        <v>526</v>
      </c>
      <c r="AG7" s="820"/>
      <c r="AH7" s="820"/>
      <c r="AI7" s="820"/>
      <c r="AJ7" s="821"/>
      <c r="AK7" s="822">
        <v>22</v>
      </c>
      <c r="AL7" s="823"/>
      <c r="AM7" s="823"/>
      <c r="AN7" s="823"/>
      <c r="AO7" s="823"/>
      <c r="AP7" s="823">
        <v>8961</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581</v>
      </c>
      <c r="BT7" s="811"/>
      <c r="BU7" s="811"/>
      <c r="BV7" s="811"/>
      <c r="BW7" s="811"/>
      <c r="BX7" s="811"/>
      <c r="BY7" s="811"/>
      <c r="BZ7" s="811"/>
      <c r="CA7" s="811"/>
      <c r="CB7" s="811"/>
      <c r="CC7" s="811"/>
      <c r="CD7" s="811"/>
      <c r="CE7" s="811"/>
      <c r="CF7" s="811"/>
      <c r="CG7" s="826"/>
      <c r="CH7" s="807">
        <v>23</v>
      </c>
      <c r="CI7" s="808"/>
      <c r="CJ7" s="808"/>
      <c r="CK7" s="808"/>
      <c r="CL7" s="809"/>
      <c r="CM7" s="807">
        <v>505</v>
      </c>
      <c r="CN7" s="808"/>
      <c r="CO7" s="808"/>
      <c r="CP7" s="808"/>
      <c r="CQ7" s="809"/>
      <c r="CR7" s="807">
        <v>55</v>
      </c>
      <c r="CS7" s="808"/>
      <c r="CT7" s="808"/>
      <c r="CU7" s="808"/>
      <c r="CV7" s="809"/>
      <c r="CW7" s="807" t="s">
        <v>510</v>
      </c>
      <c r="CX7" s="808"/>
      <c r="CY7" s="808"/>
      <c r="CZ7" s="808"/>
      <c r="DA7" s="809"/>
      <c r="DB7" s="807" t="s">
        <v>510</v>
      </c>
      <c r="DC7" s="808"/>
      <c r="DD7" s="808"/>
      <c r="DE7" s="808"/>
      <c r="DF7" s="809"/>
      <c r="DG7" s="807" t="s">
        <v>510</v>
      </c>
      <c r="DH7" s="808"/>
      <c r="DI7" s="808"/>
      <c r="DJ7" s="808"/>
      <c r="DK7" s="809"/>
      <c r="DL7" s="807" t="s">
        <v>510</v>
      </c>
      <c r="DM7" s="808"/>
      <c r="DN7" s="808"/>
      <c r="DO7" s="808"/>
      <c r="DP7" s="809"/>
      <c r="DQ7" s="807" t="s">
        <v>510</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582</v>
      </c>
      <c r="BT8" s="838"/>
      <c r="BU8" s="838"/>
      <c r="BV8" s="838"/>
      <c r="BW8" s="838"/>
      <c r="BX8" s="838"/>
      <c r="BY8" s="838"/>
      <c r="BZ8" s="838"/>
      <c r="CA8" s="838"/>
      <c r="CB8" s="838"/>
      <c r="CC8" s="838"/>
      <c r="CD8" s="838"/>
      <c r="CE8" s="838"/>
      <c r="CF8" s="838"/>
      <c r="CG8" s="839"/>
      <c r="CH8" s="840">
        <v>5</v>
      </c>
      <c r="CI8" s="841"/>
      <c r="CJ8" s="841"/>
      <c r="CK8" s="841"/>
      <c r="CL8" s="842"/>
      <c r="CM8" s="840">
        <v>24</v>
      </c>
      <c r="CN8" s="841"/>
      <c r="CO8" s="841"/>
      <c r="CP8" s="841"/>
      <c r="CQ8" s="842"/>
      <c r="CR8" s="840">
        <v>12</v>
      </c>
      <c r="CS8" s="841"/>
      <c r="CT8" s="841"/>
      <c r="CU8" s="841"/>
      <c r="CV8" s="842"/>
      <c r="CW8" s="840" t="s">
        <v>510</v>
      </c>
      <c r="CX8" s="841"/>
      <c r="CY8" s="841"/>
      <c r="CZ8" s="841"/>
      <c r="DA8" s="842"/>
      <c r="DB8" s="840" t="s">
        <v>510</v>
      </c>
      <c r="DC8" s="841"/>
      <c r="DD8" s="841"/>
      <c r="DE8" s="841"/>
      <c r="DF8" s="842"/>
      <c r="DG8" s="840" t="s">
        <v>510</v>
      </c>
      <c r="DH8" s="841"/>
      <c r="DI8" s="841"/>
      <c r="DJ8" s="841"/>
      <c r="DK8" s="842"/>
      <c r="DL8" s="840" t="s">
        <v>510</v>
      </c>
      <c r="DM8" s="841"/>
      <c r="DN8" s="841"/>
      <c r="DO8" s="841"/>
      <c r="DP8" s="842"/>
      <c r="DQ8" s="840" t="s">
        <v>510</v>
      </c>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583</v>
      </c>
      <c r="BT9" s="838"/>
      <c r="BU9" s="838"/>
      <c r="BV9" s="838"/>
      <c r="BW9" s="838"/>
      <c r="BX9" s="838"/>
      <c r="BY9" s="838"/>
      <c r="BZ9" s="838"/>
      <c r="CA9" s="838"/>
      <c r="CB9" s="838"/>
      <c r="CC9" s="838"/>
      <c r="CD9" s="838"/>
      <c r="CE9" s="838"/>
      <c r="CF9" s="838"/>
      <c r="CG9" s="839"/>
      <c r="CH9" s="840">
        <v>-43</v>
      </c>
      <c r="CI9" s="841"/>
      <c r="CJ9" s="841"/>
      <c r="CK9" s="841"/>
      <c r="CL9" s="842"/>
      <c r="CM9" s="840">
        <v>53</v>
      </c>
      <c r="CN9" s="841"/>
      <c r="CO9" s="841"/>
      <c r="CP9" s="841"/>
      <c r="CQ9" s="842"/>
      <c r="CR9" s="840">
        <v>66</v>
      </c>
      <c r="CS9" s="841"/>
      <c r="CT9" s="841"/>
      <c r="CU9" s="841"/>
      <c r="CV9" s="842"/>
      <c r="CW9" s="840">
        <v>43</v>
      </c>
      <c r="CX9" s="841"/>
      <c r="CY9" s="841"/>
      <c r="CZ9" s="841"/>
      <c r="DA9" s="842"/>
      <c r="DB9" s="840" t="s">
        <v>510</v>
      </c>
      <c r="DC9" s="841"/>
      <c r="DD9" s="841"/>
      <c r="DE9" s="841"/>
      <c r="DF9" s="842"/>
      <c r="DG9" s="840" t="s">
        <v>510</v>
      </c>
      <c r="DH9" s="841"/>
      <c r="DI9" s="841"/>
      <c r="DJ9" s="841"/>
      <c r="DK9" s="842"/>
      <c r="DL9" s="840" t="s">
        <v>510</v>
      </c>
      <c r="DM9" s="841"/>
      <c r="DN9" s="841"/>
      <c r="DO9" s="841"/>
      <c r="DP9" s="842"/>
      <c r="DQ9" s="840" t="s">
        <v>510</v>
      </c>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395</v>
      </c>
      <c r="B23" s="853" t="s">
        <v>396</v>
      </c>
      <c r="C23" s="854"/>
      <c r="D23" s="854"/>
      <c r="E23" s="854"/>
      <c r="F23" s="854"/>
      <c r="G23" s="854"/>
      <c r="H23" s="854"/>
      <c r="I23" s="854"/>
      <c r="J23" s="854"/>
      <c r="K23" s="854"/>
      <c r="L23" s="854"/>
      <c r="M23" s="854"/>
      <c r="N23" s="854"/>
      <c r="O23" s="854"/>
      <c r="P23" s="855"/>
      <c r="Q23" s="856">
        <v>13884</v>
      </c>
      <c r="R23" s="857"/>
      <c r="S23" s="857"/>
      <c r="T23" s="857"/>
      <c r="U23" s="857"/>
      <c r="V23" s="857">
        <v>13292</v>
      </c>
      <c r="W23" s="857"/>
      <c r="X23" s="857"/>
      <c r="Y23" s="857"/>
      <c r="Z23" s="857"/>
      <c r="AA23" s="857">
        <v>591</v>
      </c>
      <c r="AB23" s="857"/>
      <c r="AC23" s="857"/>
      <c r="AD23" s="857"/>
      <c r="AE23" s="858"/>
      <c r="AF23" s="859">
        <v>526</v>
      </c>
      <c r="AG23" s="857"/>
      <c r="AH23" s="857"/>
      <c r="AI23" s="857"/>
      <c r="AJ23" s="860"/>
      <c r="AK23" s="861"/>
      <c r="AL23" s="862"/>
      <c r="AM23" s="862"/>
      <c r="AN23" s="862"/>
      <c r="AO23" s="862"/>
      <c r="AP23" s="857">
        <v>8961</v>
      </c>
      <c r="AQ23" s="857"/>
      <c r="AR23" s="857"/>
      <c r="AS23" s="857"/>
      <c r="AT23" s="857"/>
      <c r="AU23" s="873"/>
      <c r="AV23" s="873"/>
      <c r="AW23" s="873"/>
      <c r="AX23" s="873"/>
      <c r="AY23" s="874"/>
      <c r="AZ23" s="875" t="s">
        <v>397</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376</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383</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558</v>
      </c>
      <c r="C28" s="814"/>
      <c r="D28" s="814"/>
      <c r="E28" s="814"/>
      <c r="F28" s="814"/>
      <c r="G28" s="814"/>
      <c r="H28" s="814"/>
      <c r="I28" s="814"/>
      <c r="J28" s="814"/>
      <c r="K28" s="814"/>
      <c r="L28" s="814"/>
      <c r="M28" s="814"/>
      <c r="N28" s="814"/>
      <c r="O28" s="814"/>
      <c r="P28" s="815"/>
      <c r="Q28" s="886">
        <v>2289</v>
      </c>
      <c r="R28" s="887"/>
      <c r="S28" s="887"/>
      <c r="T28" s="887"/>
      <c r="U28" s="887"/>
      <c r="V28" s="887">
        <v>2131</v>
      </c>
      <c r="W28" s="887"/>
      <c r="X28" s="887"/>
      <c r="Y28" s="887"/>
      <c r="Z28" s="887"/>
      <c r="AA28" s="887">
        <v>158</v>
      </c>
      <c r="AB28" s="887"/>
      <c r="AC28" s="887"/>
      <c r="AD28" s="887"/>
      <c r="AE28" s="888"/>
      <c r="AF28" s="889">
        <v>158</v>
      </c>
      <c r="AG28" s="887"/>
      <c r="AH28" s="887"/>
      <c r="AI28" s="887"/>
      <c r="AJ28" s="890"/>
      <c r="AK28" s="891">
        <v>152</v>
      </c>
      <c r="AL28" s="892"/>
      <c r="AM28" s="892"/>
      <c r="AN28" s="892"/>
      <c r="AO28" s="892"/>
      <c r="AP28" s="892" t="s">
        <v>510</v>
      </c>
      <c r="AQ28" s="892"/>
      <c r="AR28" s="892"/>
      <c r="AS28" s="892"/>
      <c r="AT28" s="892"/>
      <c r="AU28" s="892" t="s">
        <v>510</v>
      </c>
      <c r="AV28" s="892"/>
      <c r="AW28" s="892"/>
      <c r="AX28" s="892"/>
      <c r="AY28" s="892"/>
      <c r="AZ28" s="893" t="s">
        <v>510</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561</v>
      </c>
      <c r="C29" s="845"/>
      <c r="D29" s="845"/>
      <c r="E29" s="845"/>
      <c r="F29" s="845"/>
      <c r="G29" s="845"/>
      <c r="H29" s="845"/>
      <c r="I29" s="845"/>
      <c r="J29" s="845"/>
      <c r="K29" s="845"/>
      <c r="L29" s="845"/>
      <c r="M29" s="845"/>
      <c r="N29" s="845"/>
      <c r="O29" s="845"/>
      <c r="P29" s="846"/>
      <c r="Q29" s="847">
        <v>238</v>
      </c>
      <c r="R29" s="848"/>
      <c r="S29" s="848"/>
      <c r="T29" s="848"/>
      <c r="U29" s="848"/>
      <c r="V29" s="848">
        <v>237</v>
      </c>
      <c r="W29" s="848"/>
      <c r="X29" s="848"/>
      <c r="Y29" s="848"/>
      <c r="Z29" s="848"/>
      <c r="AA29" s="848">
        <v>1</v>
      </c>
      <c r="AB29" s="848"/>
      <c r="AC29" s="848"/>
      <c r="AD29" s="848"/>
      <c r="AE29" s="849"/>
      <c r="AF29" s="850">
        <v>1</v>
      </c>
      <c r="AG29" s="851"/>
      <c r="AH29" s="851"/>
      <c r="AI29" s="851"/>
      <c r="AJ29" s="852"/>
      <c r="AK29" s="898">
        <v>69</v>
      </c>
      <c r="AL29" s="894"/>
      <c r="AM29" s="894"/>
      <c r="AN29" s="894"/>
      <c r="AO29" s="894"/>
      <c r="AP29" s="894" t="s">
        <v>510</v>
      </c>
      <c r="AQ29" s="894"/>
      <c r="AR29" s="894"/>
      <c r="AS29" s="894"/>
      <c r="AT29" s="894"/>
      <c r="AU29" s="894" t="s">
        <v>510</v>
      </c>
      <c r="AV29" s="894"/>
      <c r="AW29" s="894"/>
      <c r="AX29" s="894"/>
      <c r="AY29" s="894"/>
      <c r="AZ29" s="895" t="s">
        <v>510</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557</v>
      </c>
      <c r="C30" s="845"/>
      <c r="D30" s="845"/>
      <c r="E30" s="845"/>
      <c r="F30" s="845"/>
      <c r="G30" s="845"/>
      <c r="H30" s="845"/>
      <c r="I30" s="845"/>
      <c r="J30" s="845"/>
      <c r="K30" s="845"/>
      <c r="L30" s="845"/>
      <c r="M30" s="845"/>
      <c r="N30" s="845"/>
      <c r="O30" s="845"/>
      <c r="P30" s="846"/>
      <c r="Q30" s="847">
        <v>379</v>
      </c>
      <c r="R30" s="848"/>
      <c r="S30" s="848"/>
      <c r="T30" s="848"/>
      <c r="U30" s="848"/>
      <c r="V30" s="848">
        <v>375</v>
      </c>
      <c r="W30" s="848"/>
      <c r="X30" s="848"/>
      <c r="Y30" s="848"/>
      <c r="Z30" s="848"/>
      <c r="AA30" s="848">
        <v>4</v>
      </c>
      <c r="AB30" s="848"/>
      <c r="AC30" s="848"/>
      <c r="AD30" s="848"/>
      <c r="AE30" s="849"/>
      <c r="AF30" s="850">
        <v>360</v>
      </c>
      <c r="AG30" s="851"/>
      <c r="AH30" s="851"/>
      <c r="AI30" s="851"/>
      <c r="AJ30" s="852"/>
      <c r="AK30" s="898">
        <v>194</v>
      </c>
      <c r="AL30" s="894"/>
      <c r="AM30" s="894"/>
      <c r="AN30" s="894"/>
      <c r="AO30" s="894"/>
      <c r="AP30" s="894">
        <v>2478</v>
      </c>
      <c r="AQ30" s="894"/>
      <c r="AR30" s="894"/>
      <c r="AS30" s="894"/>
      <c r="AT30" s="894"/>
      <c r="AU30" s="894">
        <v>1824</v>
      </c>
      <c r="AV30" s="894"/>
      <c r="AW30" s="894"/>
      <c r="AX30" s="894"/>
      <c r="AY30" s="894"/>
      <c r="AZ30" s="895" t="s">
        <v>510</v>
      </c>
      <c r="BA30" s="895"/>
      <c r="BB30" s="895"/>
      <c r="BC30" s="895"/>
      <c r="BD30" s="895"/>
      <c r="BE30" s="896" t="s">
        <v>410</v>
      </c>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559</v>
      </c>
      <c r="C31" s="845"/>
      <c r="D31" s="845"/>
      <c r="E31" s="845"/>
      <c r="F31" s="845"/>
      <c r="G31" s="845"/>
      <c r="H31" s="845"/>
      <c r="I31" s="845"/>
      <c r="J31" s="845"/>
      <c r="K31" s="845"/>
      <c r="L31" s="845"/>
      <c r="M31" s="845"/>
      <c r="N31" s="845"/>
      <c r="O31" s="845"/>
      <c r="P31" s="846"/>
      <c r="Q31" s="847">
        <v>217</v>
      </c>
      <c r="R31" s="848"/>
      <c r="S31" s="848"/>
      <c r="T31" s="848"/>
      <c r="U31" s="848"/>
      <c r="V31" s="848">
        <v>210</v>
      </c>
      <c r="W31" s="848"/>
      <c r="X31" s="848"/>
      <c r="Y31" s="848"/>
      <c r="Z31" s="848"/>
      <c r="AA31" s="848">
        <v>6</v>
      </c>
      <c r="AB31" s="848"/>
      <c r="AC31" s="848"/>
      <c r="AD31" s="848"/>
      <c r="AE31" s="849"/>
      <c r="AF31" s="850">
        <v>6</v>
      </c>
      <c r="AG31" s="851"/>
      <c r="AH31" s="851"/>
      <c r="AI31" s="851"/>
      <c r="AJ31" s="852"/>
      <c r="AK31" s="898">
        <v>127</v>
      </c>
      <c r="AL31" s="894"/>
      <c r="AM31" s="894"/>
      <c r="AN31" s="894"/>
      <c r="AO31" s="894"/>
      <c r="AP31" s="894">
        <v>1017</v>
      </c>
      <c r="AQ31" s="894"/>
      <c r="AR31" s="894"/>
      <c r="AS31" s="894"/>
      <c r="AT31" s="894"/>
      <c r="AU31" s="894">
        <v>1017</v>
      </c>
      <c r="AV31" s="894"/>
      <c r="AW31" s="894"/>
      <c r="AX31" s="894"/>
      <c r="AY31" s="894"/>
      <c r="AZ31" s="895" t="s">
        <v>510</v>
      </c>
      <c r="BA31" s="895"/>
      <c r="BB31" s="895"/>
      <c r="BC31" s="895"/>
      <c r="BD31" s="895"/>
      <c r="BE31" s="896" t="s">
        <v>412</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560</v>
      </c>
      <c r="C32" s="845"/>
      <c r="D32" s="845"/>
      <c r="E32" s="845"/>
      <c r="F32" s="845"/>
      <c r="G32" s="845"/>
      <c r="H32" s="845"/>
      <c r="I32" s="845"/>
      <c r="J32" s="845"/>
      <c r="K32" s="845"/>
      <c r="L32" s="845"/>
      <c r="M32" s="845"/>
      <c r="N32" s="845"/>
      <c r="O32" s="845"/>
      <c r="P32" s="846"/>
      <c r="Q32" s="847">
        <v>186</v>
      </c>
      <c r="R32" s="848"/>
      <c r="S32" s="848"/>
      <c r="T32" s="848"/>
      <c r="U32" s="848"/>
      <c r="V32" s="848">
        <v>180</v>
      </c>
      <c r="W32" s="848"/>
      <c r="X32" s="848"/>
      <c r="Y32" s="848"/>
      <c r="Z32" s="848"/>
      <c r="AA32" s="848">
        <v>6</v>
      </c>
      <c r="AB32" s="848"/>
      <c r="AC32" s="848"/>
      <c r="AD32" s="848"/>
      <c r="AE32" s="849"/>
      <c r="AF32" s="850">
        <v>6</v>
      </c>
      <c r="AG32" s="851"/>
      <c r="AH32" s="851"/>
      <c r="AI32" s="851"/>
      <c r="AJ32" s="852"/>
      <c r="AK32" s="898">
        <v>85</v>
      </c>
      <c r="AL32" s="894"/>
      <c r="AM32" s="894"/>
      <c r="AN32" s="894"/>
      <c r="AO32" s="894"/>
      <c r="AP32" s="894">
        <v>756</v>
      </c>
      <c r="AQ32" s="894"/>
      <c r="AR32" s="894"/>
      <c r="AS32" s="894"/>
      <c r="AT32" s="894"/>
      <c r="AU32" s="894">
        <v>756</v>
      </c>
      <c r="AV32" s="894"/>
      <c r="AW32" s="894"/>
      <c r="AX32" s="894"/>
      <c r="AY32" s="894"/>
      <c r="AZ32" s="895" t="s">
        <v>510</v>
      </c>
      <c r="BA32" s="895"/>
      <c r="BB32" s="895"/>
      <c r="BC32" s="895"/>
      <c r="BD32" s="895"/>
      <c r="BE32" s="896" t="s">
        <v>412</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395</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530</v>
      </c>
      <c r="AG63" s="908"/>
      <c r="AH63" s="908"/>
      <c r="AI63" s="908"/>
      <c r="AJ63" s="909"/>
      <c r="AK63" s="910"/>
      <c r="AL63" s="905"/>
      <c r="AM63" s="905"/>
      <c r="AN63" s="905"/>
      <c r="AO63" s="905"/>
      <c r="AP63" s="908">
        <v>4251</v>
      </c>
      <c r="AQ63" s="908"/>
      <c r="AR63" s="908"/>
      <c r="AS63" s="908"/>
      <c r="AT63" s="908"/>
      <c r="AU63" s="908">
        <v>3597</v>
      </c>
      <c r="AV63" s="908"/>
      <c r="AW63" s="908"/>
      <c r="AX63" s="908"/>
      <c r="AY63" s="908"/>
      <c r="AZ63" s="912"/>
      <c r="BA63" s="912"/>
      <c r="BB63" s="912"/>
      <c r="BC63" s="912"/>
      <c r="BD63" s="912"/>
      <c r="BE63" s="913"/>
      <c r="BF63" s="913"/>
      <c r="BG63" s="913"/>
      <c r="BH63" s="913"/>
      <c r="BI63" s="914"/>
      <c r="BJ63" s="915" t="s">
        <v>128</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417</v>
      </c>
      <c r="B66" s="792"/>
      <c r="C66" s="792"/>
      <c r="D66" s="792"/>
      <c r="E66" s="792"/>
      <c r="F66" s="792"/>
      <c r="G66" s="792"/>
      <c r="H66" s="792"/>
      <c r="I66" s="792"/>
      <c r="J66" s="792"/>
      <c r="K66" s="792"/>
      <c r="L66" s="792"/>
      <c r="M66" s="792"/>
      <c r="N66" s="792"/>
      <c r="O66" s="792"/>
      <c r="P66" s="793"/>
      <c r="Q66" s="797" t="s">
        <v>400</v>
      </c>
      <c r="R66" s="798"/>
      <c r="S66" s="798"/>
      <c r="T66" s="798"/>
      <c r="U66" s="799"/>
      <c r="V66" s="797" t="s">
        <v>401</v>
      </c>
      <c r="W66" s="798"/>
      <c r="X66" s="798"/>
      <c r="Y66" s="798"/>
      <c r="Z66" s="799"/>
      <c r="AA66" s="797" t="s">
        <v>418</v>
      </c>
      <c r="AB66" s="798"/>
      <c r="AC66" s="798"/>
      <c r="AD66" s="798"/>
      <c r="AE66" s="799"/>
      <c r="AF66" s="918" t="s">
        <v>403</v>
      </c>
      <c r="AG66" s="879"/>
      <c r="AH66" s="879"/>
      <c r="AI66" s="879"/>
      <c r="AJ66" s="919"/>
      <c r="AK66" s="797" t="s">
        <v>404</v>
      </c>
      <c r="AL66" s="792"/>
      <c r="AM66" s="792"/>
      <c r="AN66" s="792"/>
      <c r="AO66" s="793"/>
      <c r="AP66" s="797" t="s">
        <v>419</v>
      </c>
      <c r="AQ66" s="798"/>
      <c r="AR66" s="798"/>
      <c r="AS66" s="798"/>
      <c r="AT66" s="799"/>
      <c r="AU66" s="797" t="s">
        <v>420</v>
      </c>
      <c r="AV66" s="798"/>
      <c r="AW66" s="798"/>
      <c r="AX66" s="798"/>
      <c r="AY66" s="799"/>
      <c r="AZ66" s="797" t="s">
        <v>383</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571</v>
      </c>
      <c r="C68" s="934"/>
      <c r="D68" s="934"/>
      <c r="E68" s="934"/>
      <c r="F68" s="934"/>
      <c r="G68" s="934"/>
      <c r="H68" s="934"/>
      <c r="I68" s="934"/>
      <c r="J68" s="934"/>
      <c r="K68" s="934"/>
      <c r="L68" s="934"/>
      <c r="M68" s="934"/>
      <c r="N68" s="934"/>
      <c r="O68" s="934"/>
      <c r="P68" s="935"/>
      <c r="Q68" s="936">
        <v>8084</v>
      </c>
      <c r="R68" s="930"/>
      <c r="S68" s="930"/>
      <c r="T68" s="930"/>
      <c r="U68" s="930"/>
      <c r="V68" s="930">
        <v>7771</v>
      </c>
      <c r="W68" s="930"/>
      <c r="X68" s="930"/>
      <c r="Y68" s="930"/>
      <c r="Z68" s="930"/>
      <c r="AA68" s="930">
        <v>313</v>
      </c>
      <c r="AB68" s="930"/>
      <c r="AC68" s="930"/>
      <c r="AD68" s="930"/>
      <c r="AE68" s="930"/>
      <c r="AF68" s="930">
        <v>313</v>
      </c>
      <c r="AG68" s="930"/>
      <c r="AH68" s="930"/>
      <c r="AI68" s="930"/>
      <c r="AJ68" s="930"/>
      <c r="AK68" s="930">
        <v>7</v>
      </c>
      <c r="AL68" s="930"/>
      <c r="AM68" s="930"/>
      <c r="AN68" s="930"/>
      <c r="AO68" s="930"/>
      <c r="AP68" s="930" t="s">
        <v>510</v>
      </c>
      <c r="AQ68" s="930"/>
      <c r="AR68" s="930"/>
      <c r="AS68" s="930"/>
      <c r="AT68" s="930"/>
      <c r="AU68" s="930" t="s">
        <v>510</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572</v>
      </c>
      <c r="C69" s="938"/>
      <c r="D69" s="938"/>
      <c r="E69" s="938"/>
      <c r="F69" s="938"/>
      <c r="G69" s="938"/>
      <c r="H69" s="938"/>
      <c r="I69" s="938"/>
      <c r="J69" s="938"/>
      <c r="K69" s="938"/>
      <c r="L69" s="938"/>
      <c r="M69" s="938"/>
      <c r="N69" s="938"/>
      <c r="O69" s="938"/>
      <c r="P69" s="939"/>
      <c r="Q69" s="940">
        <v>92</v>
      </c>
      <c r="R69" s="894"/>
      <c r="S69" s="894"/>
      <c r="T69" s="894"/>
      <c r="U69" s="894"/>
      <c r="V69" s="894">
        <v>80</v>
      </c>
      <c r="W69" s="894"/>
      <c r="X69" s="894"/>
      <c r="Y69" s="894"/>
      <c r="Z69" s="894"/>
      <c r="AA69" s="894">
        <v>12</v>
      </c>
      <c r="AB69" s="894"/>
      <c r="AC69" s="894"/>
      <c r="AD69" s="894"/>
      <c r="AE69" s="894"/>
      <c r="AF69" s="894">
        <v>12</v>
      </c>
      <c r="AG69" s="894"/>
      <c r="AH69" s="894"/>
      <c r="AI69" s="894"/>
      <c r="AJ69" s="894"/>
      <c r="AK69" s="894" t="s">
        <v>510</v>
      </c>
      <c r="AL69" s="894"/>
      <c r="AM69" s="894"/>
      <c r="AN69" s="894"/>
      <c r="AO69" s="894"/>
      <c r="AP69" s="894" t="s">
        <v>510</v>
      </c>
      <c r="AQ69" s="894"/>
      <c r="AR69" s="894"/>
      <c r="AS69" s="894"/>
      <c r="AT69" s="894"/>
      <c r="AU69" s="894" t="s">
        <v>510</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573</v>
      </c>
      <c r="C70" s="938"/>
      <c r="D70" s="938"/>
      <c r="E70" s="938"/>
      <c r="F70" s="938"/>
      <c r="G70" s="938"/>
      <c r="H70" s="938"/>
      <c r="I70" s="938"/>
      <c r="J70" s="938"/>
      <c r="K70" s="938"/>
      <c r="L70" s="938"/>
      <c r="M70" s="938"/>
      <c r="N70" s="938"/>
      <c r="O70" s="938"/>
      <c r="P70" s="939"/>
      <c r="Q70" s="940">
        <v>120</v>
      </c>
      <c r="R70" s="894"/>
      <c r="S70" s="894"/>
      <c r="T70" s="894"/>
      <c r="U70" s="894"/>
      <c r="V70" s="894">
        <v>109</v>
      </c>
      <c r="W70" s="894"/>
      <c r="X70" s="894"/>
      <c r="Y70" s="894"/>
      <c r="Z70" s="894"/>
      <c r="AA70" s="894">
        <v>11</v>
      </c>
      <c r="AB70" s="894"/>
      <c r="AC70" s="894"/>
      <c r="AD70" s="894"/>
      <c r="AE70" s="894"/>
      <c r="AF70" s="894">
        <v>11</v>
      </c>
      <c r="AG70" s="894"/>
      <c r="AH70" s="894"/>
      <c r="AI70" s="894"/>
      <c r="AJ70" s="894"/>
      <c r="AK70" s="894" t="s">
        <v>510</v>
      </c>
      <c r="AL70" s="894"/>
      <c r="AM70" s="894"/>
      <c r="AN70" s="894"/>
      <c r="AO70" s="894"/>
      <c r="AP70" s="894" t="s">
        <v>510</v>
      </c>
      <c r="AQ70" s="894"/>
      <c r="AR70" s="894"/>
      <c r="AS70" s="894"/>
      <c r="AT70" s="894"/>
      <c r="AU70" s="894" t="s">
        <v>510</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574</v>
      </c>
      <c r="C71" s="938"/>
      <c r="D71" s="938"/>
      <c r="E71" s="938"/>
      <c r="F71" s="938"/>
      <c r="G71" s="938"/>
      <c r="H71" s="938"/>
      <c r="I71" s="938"/>
      <c r="J71" s="938"/>
      <c r="K71" s="938"/>
      <c r="L71" s="938"/>
      <c r="M71" s="938"/>
      <c r="N71" s="938"/>
      <c r="O71" s="938"/>
      <c r="P71" s="939"/>
      <c r="Q71" s="940">
        <v>544</v>
      </c>
      <c r="R71" s="894"/>
      <c r="S71" s="894"/>
      <c r="T71" s="894"/>
      <c r="U71" s="894"/>
      <c r="V71" s="894">
        <v>492</v>
      </c>
      <c r="W71" s="894"/>
      <c r="X71" s="894"/>
      <c r="Y71" s="894"/>
      <c r="Z71" s="894"/>
      <c r="AA71" s="894">
        <v>52</v>
      </c>
      <c r="AB71" s="894"/>
      <c r="AC71" s="894"/>
      <c r="AD71" s="894"/>
      <c r="AE71" s="894"/>
      <c r="AF71" s="894">
        <v>52</v>
      </c>
      <c r="AG71" s="894"/>
      <c r="AH71" s="894"/>
      <c r="AI71" s="894"/>
      <c r="AJ71" s="894"/>
      <c r="AK71" s="894" t="s">
        <v>510</v>
      </c>
      <c r="AL71" s="894"/>
      <c r="AM71" s="894"/>
      <c r="AN71" s="894"/>
      <c r="AO71" s="894"/>
      <c r="AP71" s="894" t="s">
        <v>510</v>
      </c>
      <c r="AQ71" s="894"/>
      <c r="AR71" s="894"/>
      <c r="AS71" s="894"/>
      <c r="AT71" s="894"/>
      <c r="AU71" s="894" t="s">
        <v>510</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575</v>
      </c>
      <c r="C72" s="938"/>
      <c r="D72" s="938"/>
      <c r="E72" s="938"/>
      <c r="F72" s="938"/>
      <c r="G72" s="938"/>
      <c r="H72" s="938"/>
      <c r="I72" s="938"/>
      <c r="J72" s="938"/>
      <c r="K72" s="938"/>
      <c r="L72" s="938"/>
      <c r="M72" s="938"/>
      <c r="N72" s="938"/>
      <c r="O72" s="938"/>
      <c r="P72" s="939"/>
      <c r="Q72" s="940">
        <v>156510</v>
      </c>
      <c r="R72" s="894"/>
      <c r="S72" s="894"/>
      <c r="T72" s="894"/>
      <c r="U72" s="894"/>
      <c r="V72" s="894">
        <v>149924</v>
      </c>
      <c r="W72" s="894"/>
      <c r="X72" s="894"/>
      <c r="Y72" s="894"/>
      <c r="Z72" s="894"/>
      <c r="AA72" s="894">
        <v>6586</v>
      </c>
      <c r="AB72" s="894"/>
      <c r="AC72" s="894"/>
      <c r="AD72" s="894"/>
      <c r="AE72" s="894"/>
      <c r="AF72" s="894">
        <v>6586</v>
      </c>
      <c r="AG72" s="894"/>
      <c r="AH72" s="894"/>
      <c r="AI72" s="894"/>
      <c r="AJ72" s="894"/>
      <c r="AK72" s="894">
        <v>1312</v>
      </c>
      <c r="AL72" s="894"/>
      <c r="AM72" s="894"/>
      <c r="AN72" s="894"/>
      <c r="AO72" s="894"/>
      <c r="AP72" s="894" t="s">
        <v>510</v>
      </c>
      <c r="AQ72" s="894"/>
      <c r="AR72" s="894"/>
      <c r="AS72" s="894"/>
      <c r="AT72" s="894"/>
      <c r="AU72" s="894" t="s">
        <v>510</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576</v>
      </c>
      <c r="C73" s="938"/>
      <c r="D73" s="938"/>
      <c r="E73" s="938"/>
      <c r="F73" s="938"/>
      <c r="G73" s="938"/>
      <c r="H73" s="938"/>
      <c r="I73" s="938"/>
      <c r="J73" s="938"/>
      <c r="K73" s="938"/>
      <c r="L73" s="938"/>
      <c r="M73" s="938"/>
      <c r="N73" s="938"/>
      <c r="O73" s="938"/>
      <c r="P73" s="939"/>
      <c r="Q73" s="940">
        <v>672</v>
      </c>
      <c r="R73" s="894"/>
      <c r="S73" s="894"/>
      <c r="T73" s="894"/>
      <c r="U73" s="894"/>
      <c r="V73" s="894">
        <v>664</v>
      </c>
      <c r="W73" s="894"/>
      <c r="X73" s="894"/>
      <c r="Y73" s="894"/>
      <c r="Z73" s="894"/>
      <c r="AA73" s="894">
        <v>8</v>
      </c>
      <c r="AB73" s="894"/>
      <c r="AC73" s="894"/>
      <c r="AD73" s="894"/>
      <c r="AE73" s="894"/>
      <c r="AF73" s="894">
        <v>8</v>
      </c>
      <c r="AG73" s="894"/>
      <c r="AH73" s="894"/>
      <c r="AI73" s="894"/>
      <c r="AJ73" s="894"/>
      <c r="AK73" s="894">
        <v>50</v>
      </c>
      <c r="AL73" s="894"/>
      <c r="AM73" s="894"/>
      <c r="AN73" s="894"/>
      <c r="AO73" s="894"/>
      <c r="AP73" s="894" t="s">
        <v>510</v>
      </c>
      <c r="AQ73" s="894"/>
      <c r="AR73" s="894"/>
      <c r="AS73" s="894"/>
      <c r="AT73" s="894"/>
      <c r="AU73" s="894" t="s">
        <v>510</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577</v>
      </c>
      <c r="C74" s="938"/>
      <c r="D74" s="938"/>
      <c r="E74" s="938"/>
      <c r="F74" s="938"/>
      <c r="G74" s="938"/>
      <c r="H74" s="938"/>
      <c r="I74" s="938"/>
      <c r="J74" s="938"/>
      <c r="K74" s="938"/>
      <c r="L74" s="938"/>
      <c r="M74" s="938"/>
      <c r="N74" s="938"/>
      <c r="O74" s="938"/>
      <c r="P74" s="939"/>
      <c r="Q74" s="940">
        <v>5011</v>
      </c>
      <c r="R74" s="894"/>
      <c r="S74" s="894"/>
      <c r="T74" s="894"/>
      <c r="U74" s="894"/>
      <c r="V74" s="894">
        <v>4979</v>
      </c>
      <c r="W74" s="894"/>
      <c r="X74" s="894"/>
      <c r="Y74" s="894"/>
      <c r="Z74" s="894"/>
      <c r="AA74" s="894">
        <v>32</v>
      </c>
      <c r="AB74" s="894"/>
      <c r="AC74" s="894"/>
      <c r="AD74" s="894"/>
      <c r="AE74" s="894"/>
      <c r="AF74" s="894">
        <v>32</v>
      </c>
      <c r="AG74" s="894"/>
      <c r="AH74" s="894"/>
      <c r="AI74" s="894"/>
      <c r="AJ74" s="894"/>
      <c r="AK74" s="894">
        <v>65</v>
      </c>
      <c r="AL74" s="894"/>
      <c r="AM74" s="894"/>
      <c r="AN74" s="894"/>
      <c r="AO74" s="894"/>
      <c r="AP74" s="894">
        <v>117</v>
      </c>
      <c r="AQ74" s="894"/>
      <c r="AR74" s="894"/>
      <c r="AS74" s="894"/>
      <c r="AT74" s="894"/>
      <c r="AU74" s="894">
        <v>35</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578</v>
      </c>
      <c r="C75" s="938"/>
      <c r="D75" s="938"/>
      <c r="E75" s="938"/>
      <c r="F75" s="938"/>
      <c r="G75" s="938"/>
      <c r="H75" s="938"/>
      <c r="I75" s="938"/>
      <c r="J75" s="938"/>
      <c r="K75" s="938"/>
      <c r="L75" s="938"/>
      <c r="M75" s="938"/>
      <c r="N75" s="938"/>
      <c r="O75" s="938"/>
      <c r="P75" s="939"/>
      <c r="Q75" s="941">
        <v>19237</v>
      </c>
      <c r="R75" s="942"/>
      <c r="S75" s="942"/>
      <c r="T75" s="942"/>
      <c r="U75" s="898"/>
      <c r="V75" s="943">
        <v>18684</v>
      </c>
      <c r="W75" s="942"/>
      <c r="X75" s="942"/>
      <c r="Y75" s="942"/>
      <c r="Z75" s="898"/>
      <c r="AA75" s="943">
        <v>553</v>
      </c>
      <c r="AB75" s="942"/>
      <c r="AC75" s="942"/>
      <c r="AD75" s="942"/>
      <c r="AE75" s="898"/>
      <c r="AF75" s="943">
        <v>553</v>
      </c>
      <c r="AG75" s="942"/>
      <c r="AH75" s="942"/>
      <c r="AI75" s="942"/>
      <c r="AJ75" s="898"/>
      <c r="AK75" s="943">
        <v>297</v>
      </c>
      <c r="AL75" s="942"/>
      <c r="AM75" s="942"/>
      <c r="AN75" s="942"/>
      <c r="AO75" s="898"/>
      <c r="AP75" s="943" t="s">
        <v>510</v>
      </c>
      <c r="AQ75" s="942"/>
      <c r="AR75" s="942"/>
      <c r="AS75" s="942"/>
      <c r="AT75" s="898"/>
      <c r="AU75" s="943" t="s">
        <v>510</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579</v>
      </c>
      <c r="C76" s="938"/>
      <c r="D76" s="938"/>
      <c r="E76" s="938"/>
      <c r="F76" s="938"/>
      <c r="G76" s="938"/>
      <c r="H76" s="938"/>
      <c r="I76" s="938"/>
      <c r="J76" s="938"/>
      <c r="K76" s="938"/>
      <c r="L76" s="938"/>
      <c r="M76" s="938"/>
      <c r="N76" s="938"/>
      <c r="O76" s="938"/>
      <c r="P76" s="939"/>
      <c r="Q76" s="941">
        <v>121</v>
      </c>
      <c r="R76" s="942"/>
      <c r="S76" s="942"/>
      <c r="T76" s="942"/>
      <c r="U76" s="898"/>
      <c r="V76" s="943">
        <v>121</v>
      </c>
      <c r="W76" s="942"/>
      <c r="X76" s="942"/>
      <c r="Y76" s="942"/>
      <c r="Z76" s="898"/>
      <c r="AA76" s="943" t="s">
        <v>510</v>
      </c>
      <c r="AB76" s="942"/>
      <c r="AC76" s="942"/>
      <c r="AD76" s="942"/>
      <c r="AE76" s="898"/>
      <c r="AF76" s="943" t="s">
        <v>510</v>
      </c>
      <c r="AG76" s="942"/>
      <c r="AH76" s="942"/>
      <c r="AI76" s="942"/>
      <c r="AJ76" s="898"/>
      <c r="AK76" s="943" t="s">
        <v>510</v>
      </c>
      <c r="AL76" s="942"/>
      <c r="AM76" s="942"/>
      <c r="AN76" s="942"/>
      <c r="AO76" s="898"/>
      <c r="AP76" s="943" t="s">
        <v>510</v>
      </c>
      <c r="AQ76" s="942"/>
      <c r="AR76" s="942"/>
      <c r="AS76" s="942"/>
      <c r="AT76" s="898"/>
      <c r="AU76" s="943" t="s">
        <v>510</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t="s">
        <v>580</v>
      </c>
      <c r="C77" s="938"/>
      <c r="D77" s="938"/>
      <c r="E77" s="938"/>
      <c r="F77" s="938"/>
      <c r="G77" s="938"/>
      <c r="H77" s="938"/>
      <c r="I77" s="938"/>
      <c r="J77" s="938"/>
      <c r="K77" s="938"/>
      <c r="L77" s="938"/>
      <c r="M77" s="938"/>
      <c r="N77" s="938"/>
      <c r="O77" s="938"/>
      <c r="P77" s="939"/>
      <c r="Q77" s="941">
        <v>1158</v>
      </c>
      <c r="R77" s="942"/>
      <c r="S77" s="942"/>
      <c r="T77" s="942"/>
      <c r="U77" s="898"/>
      <c r="V77" s="943">
        <v>1147</v>
      </c>
      <c r="W77" s="942"/>
      <c r="X77" s="942"/>
      <c r="Y77" s="942"/>
      <c r="Z77" s="898"/>
      <c r="AA77" s="943">
        <v>11</v>
      </c>
      <c r="AB77" s="942"/>
      <c r="AC77" s="942"/>
      <c r="AD77" s="942"/>
      <c r="AE77" s="898"/>
      <c r="AF77" s="943">
        <v>11</v>
      </c>
      <c r="AG77" s="942"/>
      <c r="AH77" s="942"/>
      <c r="AI77" s="942"/>
      <c r="AJ77" s="898"/>
      <c r="AK77" s="943" t="s">
        <v>510</v>
      </c>
      <c r="AL77" s="942"/>
      <c r="AM77" s="942"/>
      <c r="AN77" s="942"/>
      <c r="AO77" s="898"/>
      <c r="AP77" s="943">
        <v>145</v>
      </c>
      <c r="AQ77" s="942"/>
      <c r="AR77" s="942"/>
      <c r="AS77" s="942"/>
      <c r="AT77" s="898"/>
      <c r="AU77" s="943" t="s">
        <v>510</v>
      </c>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395</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7578</v>
      </c>
      <c r="AG88" s="908"/>
      <c r="AH88" s="908"/>
      <c r="AI88" s="908"/>
      <c r="AJ88" s="908"/>
      <c r="AK88" s="905"/>
      <c r="AL88" s="905"/>
      <c r="AM88" s="905"/>
      <c r="AN88" s="905"/>
      <c r="AO88" s="905"/>
      <c r="AP88" s="908">
        <v>262</v>
      </c>
      <c r="AQ88" s="908"/>
      <c r="AR88" s="908"/>
      <c r="AS88" s="908"/>
      <c r="AT88" s="908"/>
      <c r="AU88" s="908">
        <v>35</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53" t="s">
        <v>422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133</v>
      </c>
      <c r="CS102" s="916"/>
      <c r="CT102" s="916"/>
      <c r="CU102" s="916"/>
      <c r="CV102" s="955"/>
      <c r="CW102" s="954">
        <v>43</v>
      </c>
      <c r="CX102" s="916"/>
      <c r="CY102" s="916"/>
      <c r="CZ102" s="916"/>
      <c r="DA102" s="955"/>
      <c r="DB102" s="954" t="s">
        <v>510</v>
      </c>
      <c r="DC102" s="916"/>
      <c r="DD102" s="916"/>
      <c r="DE102" s="916"/>
      <c r="DF102" s="955"/>
      <c r="DG102" s="954" t="s">
        <v>510</v>
      </c>
      <c r="DH102" s="916"/>
      <c r="DI102" s="916"/>
      <c r="DJ102" s="916"/>
      <c r="DK102" s="955"/>
      <c r="DL102" s="954" t="s">
        <v>510</v>
      </c>
      <c r="DM102" s="916"/>
      <c r="DN102" s="916"/>
      <c r="DO102" s="916"/>
      <c r="DP102" s="955"/>
      <c r="DQ102" s="954" t="s">
        <v>510</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431</v>
      </c>
      <c r="AG109" s="957"/>
      <c r="AH109" s="957"/>
      <c r="AI109" s="957"/>
      <c r="AJ109" s="958"/>
      <c r="AK109" s="956" t="s">
        <v>310</v>
      </c>
      <c r="AL109" s="957"/>
      <c r="AM109" s="957"/>
      <c r="AN109" s="957"/>
      <c r="AO109" s="958"/>
      <c r="AP109" s="956" t="s">
        <v>432</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431</v>
      </c>
      <c r="BW109" s="957"/>
      <c r="BX109" s="957"/>
      <c r="BY109" s="957"/>
      <c r="BZ109" s="958"/>
      <c r="CA109" s="956" t="s">
        <v>310</v>
      </c>
      <c r="CB109" s="957"/>
      <c r="CC109" s="957"/>
      <c r="CD109" s="957"/>
      <c r="CE109" s="958"/>
      <c r="CF109" s="977" t="s">
        <v>432</v>
      </c>
      <c r="CG109" s="977"/>
      <c r="CH109" s="977"/>
      <c r="CI109" s="977"/>
      <c r="CJ109" s="977"/>
      <c r="CK109" s="956" t="s">
        <v>433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431</v>
      </c>
      <c r="DM109" s="957"/>
      <c r="DN109" s="957"/>
      <c r="DO109" s="957"/>
      <c r="DP109" s="958"/>
      <c r="DQ109" s="956" t="s">
        <v>310</v>
      </c>
      <c r="DR109" s="957"/>
      <c r="DS109" s="957"/>
      <c r="DT109" s="957"/>
      <c r="DU109" s="958"/>
      <c r="DV109" s="956" t="s">
        <v>432</v>
      </c>
      <c r="DW109" s="957"/>
      <c r="DX109" s="957"/>
      <c r="DY109" s="957"/>
      <c r="DZ109" s="959"/>
    </row>
    <row r="110" spans="1:131" s="233" customFormat="1" ht="26.25" customHeight="1" x14ac:dyDescent="0.15">
      <c r="A110" s="960" t="s">
        <v>434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977940</v>
      </c>
      <c r="AB110" s="964"/>
      <c r="AC110" s="964"/>
      <c r="AD110" s="964"/>
      <c r="AE110" s="965"/>
      <c r="AF110" s="966">
        <v>999581</v>
      </c>
      <c r="AG110" s="964"/>
      <c r="AH110" s="964"/>
      <c r="AI110" s="964"/>
      <c r="AJ110" s="965"/>
      <c r="AK110" s="966">
        <v>994599</v>
      </c>
      <c r="AL110" s="964"/>
      <c r="AM110" s="964"/>
      <c r="AN110" s="964"/>
      <c r="AO110" s="965"/>
      <c r="AP110" s="967">
        <v>14.6</v>
      </c>
      <c r="AQ110" s="968"/>
      <c r="AR110" s="968"/>
      <c r="AS110" s="968"/>
      <c r="AT110" s="969"/>
      <c r="AU110" s="970" t="s">
        <v>73</v>
      </c>
      <c r="AV110" s="971"/>
      <c r="AW110" s="971"/>
      <c r="AX110" s="971"/>
      <c r="AY110" s="971"/>
      <c r="AZ110" s="993" t="s">
        <v>435</v>
      </c>
      <c r="BA110" s="961"/>
      <c r="BB110" s="961"/>
      <c r="BC110" s="961"/>
      <c r="BD110" s="961"/>
      <c r="BE110" s="961"/>
      <c r="BF110" s="961"/>
      <c r="BG110" s="961"/>
      <c r="BH110" s="961"/>
      <c r="BI110" s="961"/>
      <c r="BJ110" s="961"/>
      <c r="BK110" s="961"/>
      <c r="BL110" s="961"/>
      <c r="BM110" s="961"/>
      <c r="BN110" s="961"/>
      <c r="BO110" s="961"/>
      <c r="BP110" s="962"/>
      <c r="BQ110" s="994">
        <v>9050362</v>
      </c>
      <c r="BR110" s="995"/>
      <c r="BS110" s="995"/>
      <c r="BT110" s="995"/>
      <c r="BU110" s="995"/>
      <c r="BV110" s="995">
        <v>8989404</v>
      </c>
      <c r="BW110" s="995"/>
      <c r="BX110" s="995"/>
      <c r="BY110" s="995"/>
      <c r="BZ110" s="995"/>
      <c r="CA110" s="995">
        <v>8961472</v>
      </c>
      <c r="CB110" s="995"/>
      <c r="CC110" s="995"/>
      <c r="CD110" s="995"/>
      <c r="CE110" s="995"/>
      <c r="CF110" s="1008">
        <v>131.6</v>
      </c>
      <c r="CG110" s="1009"/>
      <c r="CH110" s="1009"/>
      <c r="CI110" s="1009"/>
      <c r="CJ110" s="1009"/>
      <c r="CK110" s="1010" t="s">
        <v>436</v>
      </c>
      <c r="CL110" s="1011"/>
      <c r="CM110" s="993" t="s">
        <v>437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128</v>
      </c>
      <c r="DH110" s="995"/>
      <c r="DI110" s="995"/>
      <c r="DJ110" s="995"/>
      <c r="DK110" s="995"/>
      <c r="DL110" s="995" t="s">
        <v>128</v>
      </c>
      <c r="DM110" s="995"/>
      <c r="DN110" s="995"/>
      <c r="DO110" s="995"/>
      <c r="DP110" s="995"/>
      <c r="DQ110" s="995" t="s">
        <v>438</v>
      </c>
      <c r="DR110" s="995"/>
      <c r="DS110" s="995"/>
      <c r="DT110" s="995"/>
      <c r="DU110" s="995"/>
      <c r="DV110" s="996" t="s">
        <v>438</v>
      </c>
      <c r="DW110" s="996"/>
      <c r="DX110" s="996"/>
      <c r="DY110" s="996"/>
      <c r="DZ110" s="997"/>
    </row>
    <row r="111" spans="1:131" s="233" customFormat="1" ht="26.25" customHeight="1" x14ac:dyDescent="0.15">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438</v>
      </c>
      <c r="AB111" s="1002"/>
      <c r="AC111" s="1002"/>
      <c r="AD111" s="1002"/>
      <c r="AE111" s="1003"/>
      <c r="AF111" s="1004" t="s">
        <v>128</v>
      </c>
      <c r="AG111" s="1002"/>
      <c r="AH111" s="1002"/>
      <c r="AI111" s="1002"/>
      <c r="AJ111" s="1003"/>
      <c r="AK111" s="1004" t="s">
        <v>438</v>
      </c>
      <c r="AL111" s="1002"/>
      <c r="AM111" s="1002"/>
      <c r="AN111" s="1002"/>
      <c r="AO111" s="1003"/>
      <c r="AP111" s="1005" t="s">
        <v>128</v>
      </c>
      <c r="AQ111" s="1006"/>
      <c r="AR111" s="1006"/>
      <c r="AS111" s="1006"/>
      <c r="AT111" s="1007"/>
      <c r="AU111" s="972"/>
      <c r="AV111" s="973"/>
      <c r="AW111" s="973"/>
      <c r="AX111" s="973"/>
      <c r="AY111" s="973"/>
      <c r="AZ111" s="986" t="s">
        <v>440</v>
      </c>
      <c r="BA111" s="987"/>
      <c r="BB111" s="987"/>
      <c r="BC111" s="987"/>
      <c r="BD111" s="987"/>
      <c r="BE111" s="987"/>
      <c r="BF111" s="987"/>
      <c r="BG111" s="987"/>
      <c r="BH111" s="987"/>
      <c r="BI111" s="987"/>
      <c r="BJ111" s="987"/>
      <c r="BK111" s="987"/>
      <c r="BL111" s="987"/>
      <c r="BM111" s="987"/>
      <c r="BN111" s="987"/>
      <c r="BO111" s="987"/>
      <c r="BP111" s="988"/>
      <c r="BQ111" s="989" t="s">
        <v>128</v>
      </c>
      <c r="BR111" s="990"/>
      <c r="BS111" s="990"/>
      <c r="BT111" s="990"/>
      <c r="BU111" s="990"/>
      <c r="BV111" s="990" t="s">
        <v>438</v>
      </c>
      <c r="BW111" s="990"/>
      <c r="BX111" s="990"/>
      <c r="BY111" s="990"/>
      <c r="BZ111" s="990"/>
      <c r="CA111" s="990" t="s">
        <v>128</v>
      </c>
      <c r="CB111" s="990"/>
      <c r="CC111" s="990"/>
      <c r="CD111" s="990"/>
      <c r="CE111" s="990"/>
      <c r="CF111" s="984" t="s">
        <v>438</v>
      </c>
      <c r="CG111" s="985"/>
      <c r="CH111" s="985"/>
      <c r="CI111" s="985"/>
      <c r="CJ111" s="985"/>
      <c r="CK111" s="1012"/>
      <c r="CL111" s="1013"/>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438</v>
      </c>
      <c r="DH111" s="990"/>
      <c r="DI111" s="990"/>
      <c r="DJ111" s="990"/>
      <c r="DK111" s="990"/>
      <c r="DL111" s="990" t="s">
        <v>128</v>
      </c>
      <c r="DM111" s="990"/>
      <c r="DN111" s="990"/>
      <c r="DO111" s="990"/>
      <c r="DP111" s="990"/>
      <c r="DQ111" s="990" t="s">
        <v>128</v>
      </c>
      <c r="DR111" s="990"/>
      <c r="DS111" s="990"/>
      <c r="DT111" s="990"/>
      <c r="DU111" s="990"/>
      <c r="DV111" s="991" t="s">
        <v>438</v>
      </c>
      <c r="DW111" s="991"/>
      <c r="DX111" s="991"/>
      <c r="DY111" s="991"/>
      <c r="DZ111" s="992"/>
    </row>
    <row r="112" spans="1:131" s="233" customFormat="1" ht="26.25" customHeight="1" x14ac:dyDescent="0.15">
      <c r="A112" s="1016" t="s">
        <v>442</v>
      </c>
      <c r="B112" s="1017"/>
      <c r="C112" s="987" t="s">
        <v>443</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397</v>
      </c>
      <c r="AG112" s="1023"/>
      <c r="AH112" s="1023"/>
      <c r="AI112" s="1023"/>
      <c r="AJ112" s="1024"/>
      <c r="AK112" s="1025" t="s">
        <v>128</v>
      </c>
      <c r="AL112" s="1023"/>
      <c r="AM112" s="1023"/>
      <c r="AN112" s="1023"/>
      <c r="AO112" s="1024"/>
      <c r="AP112" s="1026" t="s">
        <v>128</v>
      </c>
      <c r="AQ112" s="1027"/>
      <c r="AR112" s="1027"/>
      <c r="AS112" s="1027"/>
      <c r="AT112" s="1028"/>
      <c r="AU112" s="972"/>
      <c r="AV112" s="973"/>
      <c r="AW112" s="973"/>
      <c r="AX112" s="973"/>
      <c r="AY112" s="973"/>
      <c r="AZ112" s="986" t="s">
        <v>444</v>
      </c>
      <c r="BA112" s="987"/>
      <c r="BB112" s="987"/>
      <c r="BC112" s="987"/>
      <c r="BD112" s="987"/>
      <c r="BE112" s="987"/>
      <c r="BF112" s="987"/>
      <c r="BG112" s="987"/>
      <c r="BH112" s="987"/>
      <c r="BI112" s="987"/>
      <c r="BJ112" s="987"/>
      <c r="BK112" s="987"/>
      <c r="BL112" s="987"/>
      <c r="BM112" s="987"/>
      <c r="BN112" s="987"/>
      <c r="BO112" s="987"/>
      <c r="BP112" s="988"/>
      <c r="BQ112" s="989">
        <v>4052492</v>
      </c>
      <c r="BR112" s="990"/>
      <c r="BS112" s="990"/>
      <c r="BT112" s="990"/>
      <c r="BU112" s="990"/>
      <c r="BV112" s="990">
        <v>3863932</v>
      </c>
      <c r="BW112" s="990"/>
      <c r="BX112" s="990"/>
      <c r="BY112" s="990"/>
      <c r="BZ112" s="990"/>
      <c r="CA112" s="990">
        <v>3596848</v>
      </c>
      <c r="CB112" s="990"/>
      <c r="CC112" s="990"/>
      <c r="CD112" s="990"/>
      <c r="CE112" s="990"/>
      <c r="CF112" s="984">
        <v>52.8</v>
      </c>
      <c r="CG112" s="985"/>
      <c r="CH112" s="985"/>
      <c r="CI112" s="985"/>
      <c r="CJ112" s="985"/>
      <c r="CK112" s="1012"/>
      <c r="CL112" s="1013"/>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446</v>
      </c>
      <c r="DH112" s="990"/>
      <c r="DI112" s="990"/>
      <c r="DJ112" s="990"/>
      <c r="DK112" s="990"/>
      <c r="DL112" s="990" t="s">
        <v>438</v>
      </c>
      <c r="DM112" s="990"/>
      <c r="DN112" s="990"/>
      <c r="DO112" s="990"/>
      <c r="DP112" s="990"/>
      <c r="DQ112" s="990" t="s">
        <v>128</v>
      </c>
      <c r="DR112" s="990"/>
      <c r="DS112" s="990"/>
      <c r="DT112" s="990"/>
      <c r="DU112" s="990"/>
      <c r="DV112" s="991" t="s">
        <v>128</v>
      </c>
      <c r="DW112" s="991"/>
      <c r="DX112" s="991"/>
      <c r="DY112" s="991"/>
      <c r="DZ112" s="992"/>
    </row>
    <row r="113" spans="1:130" s="233" customFormat="1" ht="26.25" customHeight="1" x14ac:dyDescent="0.15">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323808</v>
      </c>
      <c r="AB113" s="1002"/>
      <c r="AC113" s="1002"/>
      <c r="AD113" s="1002"/>
      <c r="AE113" s="1003"/>
      <c r="AF113" s="1004">
        <v>338801</v>
      </c>
      <c r="AG113" s="1002"/>
      <c r="AH113" s="1002"/>
      <c r="AI113" s="1002"/>
      <c r="AJ113" s="1003"/>
      <c r="AK113" s="1004">
        <v>318416</v>
      </c>
      <c r="AL113" s="1002"/>
      <c r="AM113" s="1002"/>
      <c r="AN113" s="1002"/>
      <c r="AO113" s="1003"/>
      <c r="AP113" s="1005">
        <v>4.7</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81971</v>
      </c>
      <c r="BR113" s="990"/>
      <c r="BS113" s="990"/>
      <c r="BT113" s="990"/>
      <c r="BU113" s="990"/>
      <c r="BV113" s="990">
        <v>37320</v>
      </c>
      <c r="BW113" s="990"/>
      <c r="BX113" s="990"/>
      <c r="BY113" s="990"/>
      <c r="BZ113" s="990"/>
      <c r="CA113" s="990">
        <v>35466</v>
      </c>
      <c r="CB113" s="990"/>
      <c r="CC113" s="990"/>
      <c r="CD113" s="990"/>
      <c r="CE113" s="990"/>
      <c r="CF113" s="984">
        <v>0.5</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438</v>
      </c>
      <c r="DH113" s="1023"/>
      <c r="DI113" s="1023"/>
      <c r="DJ113" s="1023"/>
      <c r="DK113" s="1024"/>
      <c r="DL113" s="1025" t="s">
        <v>128</v>
      </c>
      <c r="DM113" s="1023"/>
      <c r="DN113" s="1023"/>
      <c r="DO113" s="1023"/>
      <c r="DP113" s="1024"/>
      <c r="DQ113" s="1025" t="s">
        <v>128</v>
      </c>
      <c r="DR113" s="1023"/>
      <c r="DS113" s="1023"/>
      <c r="DT113" s="1023"/>
      <c r="DU113" s="1024"/>
      <c r="DV113" s="1026" t="s">
        <v>446</v>
      </c>
      <c r="DW113" s="1027"/>
      <c r="DX113" s="1027"/>
      <c r="DY113" s="1027"/>
      <c r="DZ113" s="1028"/>
    </row>
    <row r="114" spans="1:130" s="233" customFormat="1" ht="26.25" customHeight="1" x14ac:dyDescent="0.15">
      <c r="A114" s="1018"/>
      <c r="B114" s="1019"/>
      <c r="C114" s="987" t="s">
        <v>450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31337</v>
      </c>
      <c r="AB114" s="1023"/>
      <c r="AC114" s="1023"/>
      <c r="AD114" s="1023"/>
      <c r="AE114" s="1024"/>
      <c r="AF114" s="1025">
        <v>28263</v>
      </c>
      <c r="AG114" s="1023"/>
      <c r="AH114" s="1023"/>
      <c r="AI114" s="1023"/>
      <c r="AJ114" s="1024"/>
      <c r="AK114" s="1025">
        <v>19153</v>
      </c>
      <c r="AL114" s="1023"/>
      <c r="AM114" s="1023"/>
      <c r="AN114" s="1023"/>
      <c r="AO114" s="1024"/>
      <c r="AP114" s="1026">
        <v>0.3</v>
      </c>
      <c r="AQ114" s="1027"/>
      <c r="AR114" s="1027"/>
      <c r="AS114" s="1027"/>
      <c r="AT114" s="1028"/>
      <c r="AU114" s="972"/>
      <c r="AV114" s="973"/>
      <c r="AW114" s="973"/>
      <c r="AX114" s="973"/>
      <c r="AY114" s="973"/>
      <c r="AZ114" s="986" t="s">
        <v>451</v>
      </c>
      <c r="BA114" s="987"/>
      <c r="BB114" s="987"/>
      <c r="BC114" s="987"/>
      <c r="BD114" s="987"/>
      <c r="BE114" s="987"/>
      <c r="BF114" s="987"/>
      <c r="BG114" s="987"/>
      <c r="BH114" s="987"/>
      <c r="BI114" s="987"/>
      <c r="BJ114" s="987"/>
      <c r="BK114" s="987"/>
      <c r="BL114" s="987"/>
      <c r="BM114" s="987"/>
      <c r="BN114" s="987"/>
      <c r="BO114" s="987"/>
      <c r="BP114" s="988"/>
      <c r="BQ114" s="989">
        <v>1428945</v>
      </c>
      <c r="BR114" s="990"/>
      <c r="BS114" s="990"/>
      <c r="BT114" s="990"/>
      <c r="BU114" s="990"/>
      <c r="BV114" s="990">
        <v>1487740</v>
      </c>
      <c r="BW114" s="990"/>
      <c r="BX114" s="990"/>
      <c r="BY114" s="990"/>
      <c r="BZ114" s="990"/>
      <c r="CA114" s="990">
        <v>1644011</v>
      </c>
      <c r="CB114" s="990"/>
      <c r="CC114" s="990"/>
      <c r="CD114" s="990"/>
      <c r="CE114" s="990"/>
      <c r="CF114" s="984">
        <v>24.2</v>
      </c>
      <c r="CG114" s="985"/>
      <c r="CH114" s="985"/>
      <c r="CI114" s="985"/>
      <c r="CJ114" s="985"/>
      <c r="CK114" s="1012"/>
      <c r="CL114" s="1013"/>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446</v>
      </c>
      <c r="DH114" s="1023"/>
      <c r="DI114" s="1023"/>
      <c r="DJ114" s="1023"/>
      <c r="DK114" s="1024"/>
      <c r="DL114" s="1025" t="s">
        <v>128</v>
      </c>
      <c r="DM114" s="1023"/>
      <c r="DN114" s="1023"/>
      <c r="DO114" s="1023"/>
      <c r="DP114" s="1024"/>
      <c r="DQ114" s="1025" t="s">
        <v>128</v>
      </c>
      <c r="DR114" s="1023"/>
      <c r="DS114" s="1023"/>
      <c r="DT114" s="1023"/>
      <c r="DU114" s="1024"/>
      <c r="DV114" s="1026" t="s">
        <v>128</v>
      </c>
      <c r="DW114" s="1027"/>
      <c r="DX114" s="1027"/>
      <c r="DY114" s="1027"/>
      <c r="DZ114" s="1028"/>
    </row>
    <row r="115" spans="1:130" s="233" customFormat="1" ht="26.25" customHeight="1" x14ac:dyDescent="0.15">
      <c r="A115" s="1018"/>
      <c r="B115" s="1019"/>
      <c r="C115" s="987" t="s">
        <v>453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15219</v>
      </c>
      <c r="AB115" s="1002"/>
      <c r="AC115" s="1002"/>
      <c r="AD115" s="1002"/>
      <c r="AE115" s="1003"/>
      <c r="AF115" s="1004">
        <v>4171</v>
      </c>
      <c r="AG115" s="1002"/>
      <c r="AH115" s="1002"/>
      <c r="AI115" s="1002"/>
      <c r="AJ115" s="1003"/>
      <c r="AK115" s="1004">
        <v>14160</v>
      </c>
      <c r="AL115" s="1002"/>
      <c r="AM115" s="1002"/>
      <c r="AN115" s="1002"/>
      <c r="AO115" s="1003"/>
      <c r="AP115" s="1005">
        <v>0.2</v>
      </c>
      <c r="AQ115" s="1006"/>
      <c r="AR115" s="1006"/>
      <c r="AS115" s="1006"/>
      <c r="AT115" s="1007"/>
      <c r="AU115" s="972"/>
      <c r="AV115" s="973"/>
      <c r="AW115" s="973"/>
      <c r="AX115" s="973"/>
      <c r="AY115" s="973"/>
      <c r="AZ115" s="986" t="s">
        <v>454</v>
      </c>
      <c r="BA115" s="987"/>
      <c r="BB115" s="987"/>
      <c r="BC115" s="987"/>
      <c r="BD115" s="987"/>
      <c r="BE115" s="987"/>
      <c r="BF115" s="987"/>
      <c r="BG115" s="987"/>
      <c r="BH115" s="987"/>
      <c r="BI115" s="987"/>
      <c r="BJ115" s="987"/>
      <c r="BK115" s="987"/>
      <c r="BL115" s="987"/>
      <c r="BM115" s="987"/>
      <c r="BN115" s="987"/>
      <c r="BO115" s="987"/>
      <c r="BP115" s="988"/>
      <c r="BQ115" s="989" t="s">
        <v>128</v>
      </c>
      <c r="BR115" s="990"/>
      <c r="BS115" s="990"/>
      <c r="BT115" s="990"/>
      <c r="BU115" s="990"/>
      <c r="BV115" s="990" t="s">
        <v>128</v>
      </c>
      <c r="BW115" s="990"/>
      <c r="BX115" s="990"/>
      <c r="BY115" s="990"/>
      <c r="BZ115" s="990"/>
      <c r="CA115" s="990" t="s">
        <v>128</v>
      </c>
      <c r="CB115" s="990"/>
      <c r="CC115" s="990"/>
      <c r="CD115" s="990"/>
      <c r="CE115" s="990"/>
      <c r="CF115" s="984" t="s">
        <v>128</v>
      </c>
      <c r="CG115" s="985"/>
      <c r="CH115" s="985"/>
      <c r="CI115" s="985"/>
      <c r="CJ115" s="985"/>
      <c r="CK115" s="1012"/>
      <c r="CL115" s="1013"/>
      <c r="CM115" s="986" t="s">
        <v>455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438</v>
      </c>
      <c r="DH115" s="1023"/>
      <c r="DI115" s="1023"/>
      <c r="DJ115" s="1023"/>
      <c r="DK115" s="1024"/>
      <c r="DL115" s="1025" t="s">
        <v>438</v>
      </c>
      <c r="DM115" s="1023"/>
      <c r="DN115" s="1023"/>
      <c r="DO115" s="1023"/>
      <c r="DP115" s="1024"/>
      <c r="DQ115" s="1025" t="s">
        <v>128</v>
      </c>
      <c r="DR115" s="1023"/>
      <c r="DS115" s="1023"/>
      <c r="DT115" s="1023"/>
      <c r="DU115" s="1024"/>
      <c r="DV115" s="1026" t="s">
        <v>128</v>
      </c>
      <c r="DW115" s="1027"/>
      <c r="DX115" s="1027"/>
      <c r="DY115" s="1027"/>
      <c r="DZ115" s="1028"/>
    </row>
    <row r="116" spans="1:130" s="233" customFormat="1" ht="26.25" customHeight="1" x14ac:dyDescent="0.15">
      <c r="A116" s="1020"/>
      <c r="B116" s="1021"/>
      <c r="C116" s="1029" t="s">
        <v>456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446</v>
      </c>
      <c r="AB116" s="1023"/>
      <c r="AC116" s="1023"/>
      <c r="AD116" s="1023"/>
      <c r="AE116" s="1024"/>
      <c r="AF116" s="1025" t="s">
        <v>128</v>
      </c>
      <c r="AG116" s="1023"/>
      <c r="AH116" s="1023"/>
      <c r="AI116" s="1023"/>
      <c r="AJ116" s="1024"/>
      <c r="AK116" s="1025" t="s">
        <v>438</v>
      </c>
      <c r="AL116" s="1023"/>
      <c r="AM116" s="1023"/>
      <c r="AN116" s="1023"/>
      <c r="AO116" s="1024"/>
      <c r="AP116" s="1026" t="s">
        <v>128</v>
      </c>
      <c r="AQ116" s="1027"/>
      <c r="AR116" s="1027"/>
      <c r="AS116" s="1027"/>
      <c r="AT116" s="1028"/>
      <c r="AU116" s="972"/>
      <c r="AV116" s="973"/>
      <c r="AW116" s="973"/>
      <c r="AX116" s="973"/>
      <c r="AY116" s="973"/>
      <c r="AZ116" s="1031" t="s">
        <v>457</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128</v>
      </c>
      <c r="BW116" s="990"/>
      <c r="BX116" s="990"/>
      <c r="BY116" s="990"/>
      <c r="BZ116" s="990"/>
      <c r="CA116" s="990" t="s">
        <v>438</v>
      </c>
      <c r="CB116" s="990"/>
      <c r="CC116" s="990"/>
      <c r="CD116" s="990"/>
      <c r="CE116" s="990"/>
      <c r="CF116" s="984" t="s">
        <v>446</v>
      </c>
      <c r="CG116" s="985"/>
      <c r="CH116" s="985"/>
      <c r="CI116" s="985"/>
      <c r="CJ116" s="985"/>
      <c r="CK116" s="1012"/>
      <c r="CL116" s="1013"/>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128</v>
      </c>
      <c r="DH116" s="1023"/>
      <c r="DI116" s="1023"/>
      <c r="DJ116" s="1023"/>
      <c r="DK116" s="1024"/>
      <c r="DL116" s="1025" t="s">
        <v>438</v>
      </c>
      <c r="DM116" s="1023"/>
      <c r="DN116" s="1023"/>
      <c r="DO116" s="1023"/>
      <c r="DP116" s="1024"/>
      <c r="DQ116" s="1025" t="s">
        <v>128</v>
      </c>
      <c r="DR116" s="1023"/>
      <c r="DS116" s="1023"/>
      <c r="DT116" s="1023"/>
      <c r="DU116" s="1024"/>
      <c r="DV116" s="1026" t="s">
        <v>128</v>
      </c>
      <c r="DW116" s="1027"/>
      <c r="DX116" s="1027"/>
      <c r="DY116" s="1027"/>
      <c r="DZ116" s="1028"/>
    </row>
    <row r="117" spans="1:130" s="233" customFormat="1" ht="26.25" customHeight="1" x14ac:dyDescent="0.15">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459</v>
      </c>
      <c r="Z117" s="958"/>
      <c r="AA117" s="1042">
        <v>1348304</v>
      </c>
      <c r="AB117" s="1043"/>
      <c r="AC117" s="1043"/>
      <c r="AD117" s="1043"/>
      <c r="AE117" s="1044"/>
      <c r="AF117" s="1045">
        <v>1370816</v>
      </c>
      <c r="AG117" s="1043"/>
      <c r="AH117" s="1043"/>
      <c r="AI117" s="1043"/>
      <c r="AJ117" s="1044"/>
      <c r="AK117" s="1045">
        <v>1346328</v>
      </c>
      <c r="AL117" s="1043"/>
      <c r="AM117" s="1043"/>
      <c r="AN117" s="1043"/>
      <c r="AO117" s="1044"/>
      <c r="AP117" s="1046"/>
      <c r="AQ117" s="1047"/>
      <c r="AR117" s="1047"/>
      <c r="AS117" s="1047"/>
      <c r="AT117" s="1048"/>
      <c r="AU117" s="972"/>
      <c r="AV117" s="973"/>
      <c r="AW117" s="973"/>
      <c r="AX117" s="973"/>
      <c r="AY117" s="973"/>
      <c r="AZ117" s="1038" t="s">
        <v>460</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128</v>
      </c>
      <c r="BW117" s="990"/>
      <c r="BX117" s="990"/>
      <c r="BY117" s="990"/>
      <c r="BZ117" s="990"/>
      <c r="CA117" s="990" t="s">
        <v>128</v>
      </c>
      <c r="CB117" s="990"/>
      <c r="CC117" s="990"/>
      <c r="CD117" s="990"/>
      <c r="CE117" s="990"/>
      <c r="CF117" s="984" t="s">
        <v>128</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128</v>
      </c>
      <c r="DH117" s="1023"/>
      <c r="DI117" s="1023"/>
      <c r="DJ117" s="1023"/>
      <c r="DK117" s="1024"/>
      <c r="DL117" s="1025" t="s">
        <v>128</v>
      </c>
      <c r="DM117" s="1023"/>
      <c r="DN117" s="1023"/>
      <c r="DO117" s="1023"/>
      <c r="DP117" s="1024"/>
      <c r="DQ117" s="1025" t="s">
        <v>128</v>
      </c>
      <c r="DR117" s="1023"/>
      <c r="DS117" s="1023"/>
      <c r="DT117" s="1023"/>
      <c r="DU117" s="1024"/>
      <c r="DV117" s="1026" t="s">
        <v>128</v>
      </c>
      <c r="DW117" s="1027"/>
      <c r="DX117" s="1027"/>
      <c r="DY117" s="1027"/>
      <c r="DZ117" s="1028"/>
    </row>
    <row r="118" spans="1:130" s="233" customFormat="1" ht="26.25" customHeight="1" x14ac:dyDescent="0.15">
      <c r="A118" s="976" t="s">
        <v>433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431</v>
      </c>
      <c r="AG118" s="957"/>
      <c r="AH118" s="957"/>
      <c r="AI118" s="957"/>
      <c r="AJ118" s="958"/>
      <c r="AK118" s="956" t="s">
        <v>310</v>
      </c>
      <c r="AL118" s="957"/>
      <c r="AM118" s="957"/>
      <c r="AN118" s="957"/>
      <c r="AO118" s="958"/>
      <c r="AP118" s="1034" t="s">
        <v>432</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128</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33" customFormat="1" ht="26.25" customHeight="1" x14ac:dyDescent="0.15">
      <c r="A119" s="1120" t="s">
        <v>436</v>
      </c>
      <c r="B119" s="1011"/>
      <c r="C119" s="993" t="s">
        <v>437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128</v>
      </c>
      <c r="AB119" s="964"/>
      <c r="AC119" s="964"/>
      <c r="AD119" s="964"/>
      <c r="AE119" s="965"/>
      <c r="AF119" s="966" t="s">
        <v>128</v>
      </c>
      <c r="AG119" s="964"/>
      <c r="AH119" s="964"/>
      <c r="AI119" s="964"/>
      <c r="AJ119" s="965"/>
      <c r="AK119" s="966" t="s">
        <v>128</v>
      </c>
      <c r="AL119" s="964"/>
      <c r="AM119" s="964"/>
      <c r="AN119" s="964"/>
      <c r="AO119" s="965"/>
      <c r="AP119" s="967" t="s">
        <v>128</v>
      </c>
      <c r="AQ119" s="968"/>
      <c r="AR119" s="968"/>
      <c r="AS119" s="968"/>
      <c r="AT119" s="969"/>
      <c r="AU119" s="974"/>
      <c r="AV119" s="975"/>
      <c r="AW119" s="975"/>
      <c r="AX119" s="975"/>
      <c r="AY119" s="975"/>
      <c r="AZ119" s="254" t="s">
        <v>190</v>
      </c>
      <c r="BA119" s="254"/>
      <c r="BB119" s="254"/>
      <c r="BC119" s="254"/>
      <c r="BD119" s="254"/>
      <c r="BE119" s="254"/>
      <c r="BF119" s="254"/>
      <c r="BG119" s="254"/>
      <c r="BH119" s="254"/>
      <c r="BI119" s="254"/>
      <c r="BJ119" s="254"/>
      <c r="BK119" s="254"/>
      <c r="BL119" s="254"/>
      <c r="BM119" s="254"/>
      <c r="BN119" s="254"/>
      <c r="BO119" s="1041" t="s">
        <v>464</v>
      </c>
      <c r="BP119" s="1069"/>
      <c r="BQ119" s="1063">
        <v>14613770</v>
      </c>
      <c r="BR119" s="1064"/>
      <c r="BS119" s="1064"/>
      <c r="BT119" s="1064"/>
      <c r="BU119" s="1064"/>
      <c r="BV119" s="1064">
        <v>14378396</v>
      </c>
      <c r="BW119" s="1064"/>
      <c r="BX119" s="1064"/>
      <c r="BY119" s="1064"/>
      <c r="BZ119" s="1064"/>
      <c r="CA119" s="1064">
        <v>14237797</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128</v>
      </c>
      <c r="DH119" s="1050"/>
      <c r="DI119" s="1050"/>
      <c r="DJ119" s="1050"/>
      <c r="DK119" s="1051"/>
      <c r="DL119" s="1049" t="s">
        <v>128</v>
      </c>
      <c r="DM119" s="1050"/>
      <c r="DN119" s="1050"/>
      <c r="DO119" s="1050"/>
      <c r="DP119" s="1051"/>
      <c r="DQ119" s="1049" t="s">
        <v>128</v>
      </c>
      <c r="DR119" s="1050"/>
      <c r="DS119" s="1050"/>
      <c r="DT119" s="1050"/>
      <c r="DU119" s="1051"/>
      <c r="DV119" s="1052" t="s">
        <v>128</v>
      </c>
      <c r="DW119" s="1053"/>
      <c r="DX119" s="1053"/>
      <c r="DY119" s="1053"/>
      <c r="DZ119" s="1054"/>
    </row>
    <row r="120" spans="1:130" s="233" customFormat="1" ht="26.25" customHeight="1" x14ac:dyDescent="0.15">
      <c r="A120" s="1121"/>
      <c r="B120" s="1013"/>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4470437</v>
      </c>
      <c r="BR120" s="995"/>
      <c r="BS120" s="995"/>
      <c r="BT120" s="995"/>
      <c r="BU120" s="995"/>
      <c r="BV120" s="995">
        <v>4574366</v>
      </c>
      <c r="BW120" s="995"/>
      <c r="BX120" s="995"/>
      <c r="BY120" s="995"/>
      <c r="BZ120" s="995"/>
      <c r="CA120" s="995">
        <v>5217485</v>
      </c>
      <c r="CB120" s="995"/>
      <c r="CC120" s="995"/>
      <c r="CD120" s="995"/>
      <c r="CE120" s="995"/>
      <c r="CF120" s="1008">
        <v>76.599999999999994</v>
      </c>
      <c r="CG120" s="1009"/>
      <c r="CH120" s="1009"/>
      <c r="CI120" s="1009"/>
      <c r="CJ120" s="1009"/>
      <c r="CK120" s="1070" t="s">
        <v>468</v>
      </c>
      <c r="CL120" s="1071"/>
      <c r="CM120" s="1071"/>
      <c r="CN120" s="1071"/>
      <c r="CO120" s="1072"/>
      <c r="CP120" s="1078" t="s">
        <v>409</v>
      </c>
      <c r="CQ120" s="1079"/>
      <c r="CR120" s="1079"/>
      <c r="CS120" s="1079"/>
      <c r="CT120" s="1079"/>
      <c r="CU120" s="1079"/>
      <c r="CV120" s="1079"/>
      <c r="CW120" s="1079"/>
      <c r="CX120" s="1079"/>
      <c r="CY120" s="1079"/>
      <c r="CZ120" s="1079"/>
      <c r="DA120" s="1079"/>
      <c r="DB120" s="1079"/>
      <c r="DC120" s="1079"/>
      <c r="DD120" s="1079"/>
      <c r="DE120" s="1079"/>
      <c r="DF120" s="1080"/>
      <c r="DG120" s="994">
        <v>2070328</v>
      </c>
      <c r="DH120" s="995"/>
      <c r="DI120" s="995"/>
      <c r="DJ120" s="995"/>
      <c r="DK120" s="995"/>
      <c r="DL120" s="995">
        <v>1972050</v>
      </c>
      <c r="DM120" s="995"/>
      <c r="DN120" s="995"/>
      <c r="DO120" s="995"/>
      <c r="DP120" s="995"/>
      <c r="DQ120" s="995">
        <v>1823922</v>
      </c>
      <c r="DR120" s="995"/>
      <c r="DS120" s="995"/>
      <c r="DT120" s="995"/>
      <c r="DU120" s="995"/>
      <c r="DV120" s="996">
        <v>26.8</v>
      </c>
      <c r="DW120" s="996"/>
      <c r="DX120" s="996"/>
      <c r="DY120" s="996"/>
      <c r="DZ120" s="997"/>
    </row>
    <row r="121" spans="1:130" s="233"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446</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64515</v>
      </c>
      <c r="BR121" s="990"/>
      <c r="BS121" s="990"/>
      <c r="BT121" s="990"/>
      <c r="BU121" s="990"/>
      <c r="BV121" s="990">
        <v>52459</v>
      </c>
      <c r="BW121" s="990"/>
      <c r="BX121" s="990"/>
      <c r="BY121" s="990"/>
      <c r="BZ121" s="990"/>
      <c r="CA121" s="990">
        <v>44598</v>
      </c>
      <c r="CB121" s="990"/>
      <c r="CC121" s="990"/>
      <c r="CD121" s="990"/>
      <c r="CE121" s="990"/>
      <c r="CF121" s="984">
        <v>0.7</v>
      </c>
      <c r="CG121" s="985"/>
      <c r="CH121" s="985"/>
      <c r="CI121" s="985"/>
      <c r="CJ121" s="985"/>
      <c r="CK121" s="1073"/>
      <c r="CL121" s="1074"/>
      <c r="CM121" s="1074"/>
      <c r="CN121" s="1074"/>
      <c r="CO121" s="1075"/>
      <c r="CP121" s="1083" t="s">
        <v>411</v>
      </c>
      <c r="CQ121" s="1084"/>
      <c r="CR121" s="1084"/>
      <c r="CS121" s="1084"/>
      <c r="CT121" s="1084"/>
      <c r="CU121" s="1084"/>
      <c r="CV121" s="1084"/>
      <c r="CW121" s="1084"/>
      <c r="CX121" s="1084"/>
      <c r="CY121" s="1084"/>
      <c r="CZ121" s="1084"/>
      <c r="DA121" s="1084"/>
      <c r="DB121" s="1084"/>
      <c r="DC121" s="1084"/>
      <c r="DD121" s="1084"/>
      <c r="DE121" s="1084"/>
      <c r="DF121" s="1085"/>
      <c r="DG121" s="989">
        <v>1152309</v>
      </c>
      <c r="DH121" s="990"/>
      <c r="DI121" s="990"/>
      <c r="DJ121" s="990"/>
      <c r="DK121" s="990"/>
      <c r="DL121" s="990">
        <v>1084374</v>
      </c>
      <c r="DM121" s="990"/>
      <c r="DN121" s="990"/>
      <c r="DO121" s="990"/>
      <c r="DP121" s="990"/>
      <c r="DQ121" s="990">
        <v>1017020</v>
      </c>
      <c r="DR121" s="990"/>
      <c r="DS121" s="990"/>
      <c r="DT121" s="990"/>
      <c r="DU121" s="990"/>
      <c r="DV121" s="991">
        <v>14.9</v>
      </c>
      <c r="DW121" s="991"/>
      <c r="DX121" s="991"/>
      <c r="DY121" s="991"/>
      <c r="DZ121" s="992"/>
    </row>
    <row r="122" spans="1:130" s="233" customFormat="1" ht="26.25" customHeight="1" x14ac:dyDescent="0.15">
      <c r="A122" s="1121"/>
      <c r="B122" s="1013"/>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471</v>
      </c>
      <c r="BA122" s="1029"/>
      <c r="BB122" s="1029"/>
      <c r="BC122" s="1029"/>
      <c r="BD122" s="1029"/>
      <c r="BE122" s="1029"/>
      <c r="BF122" s="1029"/>
      <c r="BG122" s="1029"/>
      <c r="BH122" s="1029"/>
      <c r="BI122" s="1029"/>
      <c r="BJ122" s="1029"/>
      <c r="BK122" s="1029"/>
      <c r="BL122" s="1029"/>
      <c r="BM122" s="1029"/>
      <c r="BN122" s="1029"/>
      <c r="BO122" s="1029"/>
      <c r="BP122" s="1030"/>
      <c r="BQ122" s="1063">
        <v>13050050</v>
      </c>
      <c r="BR122" s="1064"/>
      <c r="BS122" s="1064"/>
      <c r="BT122" s="1064"/>
      <c r="BU122" s="1064"/>
      <c r="BV122" s="1064">
        <v>12826372</v>
      </c>
      <c r="BW122" s="1064"/>
      <c r="BX122" s="1064"/>
      <c r="BY122" s="1064"/>
      <c r="BZ122" s="1064"/>
      <c r="CA122" s="1064">
        <v>12241455</v>
      </c>
      <c r="CB122" s="1064"/>
      <c r="CC122" s="1064"/>
      <c r="CD122" s="1064"/>
      <c r="CE122" s="1064"/>
      <c r="CF122" s="1081">
        <v>179.8</v>
      </c>
      <c r="CG122" s="1082"/>
      <c r="CH122" s="1082"/>
      <c r="CI122" s="1082"/>
      <c r="CJ122" s="1082"/>
      <c r="CK122" s="1073"/>
      <c r="CL122" s="1074"/>
      <c r="CM122" s="1074"/>
      <c r="CN122" s="1074"/>
      <c r="CO122" s="1075"/>
      <c r="CP122" s="1083" t="s">
        <v>413</v>
      </c>
      <c r="CQ122" s="1084"/>
      <c r="CR122" s="1084"/>
      <c r="CS122" s="1084"/>
      <c r="CT122" s="1084"/>
      <c r="CU122" s="1084"/>
      <c r="CV122" s="1084"/>
      <c r="CW122" s="1084"/>
      <c r="CX122" s="1084"/>
      <c r="CY122" s="1084"/>
      <c r="CZ122" s="1084"/>
      <c r="DA122" s="1084"/>
      <c r="DB122" s="1084"/>
      <c r="DC122" s="1084"/>
      <c r="DD122" s="1084"/>
      <c r="DE122" s="1084"/>
      <c r="DF122" s="1085"/>
      <c r="DG122" s="989">
        <v>829855</v>
      </c>
      <c r="DH122" s="990"/>
      <c r="DI122" s="990"/>
      <c r="DJ122" s="990"/>
      <c r="DK122" s="990"/>
      <c r="DL122" s="990">
        <v>807508</v>
      </c>
      <c r="DM122" s="990"/>
      <c r="DN122" s="990"/>
      <c r="DO122" s="990"/>
      <c r="DP122" s="990"/>
      <c r="DQ122" s="990">
        <v>755906</v>
      </c>
      <c r="DR122" s="990"/>
      <c r="DS122" s="990"/>
      <c r="DT122" s="990"/>
      <c r="DU122" s="990"/>
      <c r="DV122" s="991">
        <v>11.1</v>
      </c>
      <c r="DW122" s="991"/>
      <c r="DX122" s="991"/>
      <c r="DY122" s="991"/>
      <c r="DZ122" s="992"/>
    </row>
    <row r="123" spans="1:130" s="233" customFormat="1" ht="26.25" customHeight="1" x14ac:dyDescent="0.15">
      <c r="A123" s="1121"/>
      <c r="B123" s="1013"/>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8324</v>
      </c>
      <c r="AB123" s="1023"/>
      <c r="AC123" s="1023"/>
      <c r="AD123" s="1023"/>
      <c r="AE123" s="1024"/>
      <c r="AF123" s="1025" t="s">
        <v>128</v>
      </c>
      <c r="AG123" s="1023"/>
      <c r="AH123" s="1023"/>
      <c r="AI123" s="1023"/>
      <c r="AJ123" s="1024"/>
      <c r="AK123" s="1025" t="s">
        <v>128</v>
      </c>
      <c r="AL123" s="1023"/>
      <c r="AM123" s="1023"/>
      <c r="AN123" s="1023"/>
      <c r="AO123" s="1024"/>
      <c r="AP123" s="1026" t="s">
        <v>128</v>
      </c>
      <c r="AQ123" s="1027"/>
      <c r="AR123" s="1027"/>
      <c r="AS123" s="1027"/>
      <c r="AT123" s="1028"/>
      <c r="AU123" s="1061"/>
      <c r="AV123" s="1062"/>
      <c r="AW123" s="1062"/>
      <c r="AX123" s="1062"/>
      <c r="AY123" s="1062"/>
      <c r="AZ123" s="254" t="s">
        <v>190</v>
      </c>
      <c r="BA123" s="254"/>
      <c r="BB123" s="254"/>
      <c r="BC123" s="254"/>
      <c r="BD123" s="254"/>
      <c r="BE123" s="254"/>
      <c r="BF123" s="254"/>
      <c r="BG123" s="254"/>
      <c r="BH123" s="254"/>
      <c r="BI123" s="254"/>
      <c r="BJ123" s="254"/>
      <c r="BK123" s="254"/>
      <c r="BL123" s="254"/>
      <c r="BM123" s="254"/>
      <c r="BN123" s="254"/>
      <c r="BO123" s="1041" t="s">
        <v>472</v>
      </c>
      <c r="BP123" s="1069"/>
      <c r="BQ123" s="1127">
        <v>17585002</v>
      </c>
      <c r="BR123" s="1128"/>
      <c r="BS123" s="1128"/>
      <c r="BT123" s="1128"/>
      <c r="BU123" s="1128"/>
      <c r="BV123" s="1128">
        <v>17453197</v>
      </c>
      <c r="BW123" s="1128"/>
      <c r="BX123" s="1128"/>
      <c r="BY123" s="1128"/>
      <c r="BZ123" s="1128"/>
      <c r="CA123" s="1128">
        <v>17503538</v>
      </c>
      <c r="CB123" s="1128"/>
      <c r="CC123" s="1128"/>
      <c r="CD123" s="1128"/>
      <c r="CE123" s="1128"/>
      <c r="CF123" s="1065"/>
      <c r="CG123" s="1066"/>
      <c r="CH123" s="1066"/>
      <c r="CI123" s="1066"/>
      <c r="CJ123" s="1067"/>
      <c r="CK123" s="1073"/>
      <c r="CL123" s="1074"/>
      <c r="CM123" s="1074"/>
      <c r="CN123" s="1074"/>
      <c r="CO123" s="1075"/>
      <c r="CP123" s="1083" t="s">
        <v>408</v>
      </c>
      <c r="CQ123" s="1084"/>
      <c r="CR123" s="1084"/>
      <c r="CS123" s="1084"/>
      <c r="CT123" s="1084"/>
      <c r="CU123" s="1084"/>
      <c r="CV123" s="1084"/>
      <c r="CW123" s="1084"/>
      <c r="CX123" s="1084"/>
      <c r="CY123" s="1084"/>
      <c r="CZ123" s="1084"/>
      <c r="DA123" s="1084"/>
      <c r="DB123" s="1084"/>
      <c r="DC123" s="1084"/>
      <c r="DD123" s="1084"/>
      <c r="DE123" s="1084"/>
      <c r="DF123" s="1085"/>
      <c r="DG123" s="1022" t="s">
        <v>446</v>
      </c>
      <c r="DH123" s="1023"/>
      <c r="DI123" s="1023"/>
      <c r="DJ123" s="1023"/>
      <c r="DK123" s="1024"/>
      <c r="DL123" s="1025" t="s">
        <v>446</v>
      </c>
      <c r="DM123" s="1023"/>
      <c r="DN123" s="1023"/>
      <c r="DO123" s="1023"/>
      <c r="DP123" s="1024"/>
      <c r="DQ123" s="1025" t="s">
        <v>446</v>
      </c>
      <c r="DR123" s="1023"/>
      <c r="DS123" s="1023"/>
      <c r="DT123" s="1023"/>
      <c r="DU123" s="1024"/>
      <c r="DV123" s="1026" t="s">
        <v>446</v>
      </c>
      <c r="DW123" s="1027"/>
      <c r="DX123" s="1027"/>
      <c r="DY123" s="1027"/>
      <c r="DZ123" s="1028"/>
    </row>
    <row r="124" spans="1:130" s="233" customFormat="1" ht="26.25" customHeight="1" thickBot="1" x14ac:dyDescent="0.2">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446</v>
      </c>
      <c r="AB124" s="1023"/>
      <c r="AC124" s="1023"/>
      <c r="AD124" s="1023"/>
      <c r="AE124" s="1024"/>
      <c r="AF124" s="1025" t="s">
        <v>446</v>
      </c>
      <c r="AG124" s="1023"/>
      <c r="AH124" s="1023"/>
      <c r="AI124" s="1023"/>
      <c r="AJ124" s="1024"/>
      <c r="AK124" s="1025" t="s">
        <v>128</v>
      </c>
      <c r="AL124" s="1023"/>
      <c r="AM124" s="1023"/>
      <c r="AN124" s="1023"/>
      <c r="AO124" s="1024"/>
      <c r="AP124" s="1026" t="s">
        <v>446</v>
      </c>
      <c r="AQ124" s="1027"/>
      <c r="AR124" s="1027"/>
      <c r="AS124" s="1027"/>
      <c r="AT124" s="1028"/>
      <c r="AU124" s="1123" t="s">
        <v>473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446</v>
      </c>
      <c r="BR124" s="1091"/>
      <c r="BS124" s="1091"/>
      <c r="BT124" s="1091"/>
      <c r="BU124" s="1091"/>
      <c r="BV124" s="1091" t="s">
        <v>446</v>
      </c>
      <c r="BW124" s="1091"/>
      <c r="BX124" s="1091"/>
      <c r="BY124" s="1091"/>
      <c r="BZ124" s="1091"/>
      <c r="CA124" s="1091" t="s">
        <v>128</v>
      </c>
      <c r="CB124" s="1091"/>
      <c r="CC124" s="1091"/>
      <c r="CD124" s="1091"/>
      <c r="CE124" s="1091"/>
      <c r="CF124" s="1092"/>
      <c r="CG124" s="1093"/>
      <c r="CH124" s="1093"/>
      <c r="CI124" s="1093"/>
      <c r="CJ124" s="1094"/>
      <c r="CK124" s="1076"/>
      <c r="CL124" s="1076"/>
      <c r="CM124" s="1076"/>
      <c r="CN124" s="1076"/>
      <c r="CO124" s="1077"/>
      <c r="CP124" s="1083" t="s">
        <v>474</v>
      </c>
      <c r="CQ124" s="1084"/>
      <c r="CR124" s="1084"/>
      <c r="CS124" s="1084"/>
      <c r="CT124" s="1084"/>
      <c r="CU124" s="1084"/>
      <c r="CV124" s="1084"/>
      <c r="CW124" s="1084"/>
      <c r="CX124" s="1084"/>
      <c r="CY124" s="1084"/>
      <c r="CZ124" s="1084"/>
      <c r="DA124" s="1084"/>
      <c r="DB124" s="1084"/>
      <c r="DC124" s="1084"/>
      <c r="DD124" s="1084"/>
      <c r="DE124" s="1084"/>
      <c r="DF124" s="1085"/>
      <c r="DG124" s="1068" t="s">
        <v>128</v>
      </c>
      <c r="DH124" s="1050"/>
      <c r="DI124" s="1050"/>
      <c r="DJ124" s="1050"/>
      <c r="DK124" s="1051"/>
      <c r="DL124" s="1049" t="s">
        <v>397</v>
      </c>
      <c r="DM124" s="1050"/>
      <c r="DN124" s="1050"/>
      <c r="DO124" s="1050"/>
      <c r="DP124" s="1051"/>
      <c r="DQ124" s="1049" t="s">
        <v>397</v>
      </c>
      <c r="DR124" s="1050"/>
      <c r="DS124" s="1050"/>
      <c r="DT124" s="1050"/>
      <c r="DU124" s="1051"/>
      <c r="DV124" s="1052" t="s">
        <v>128</v>
      </c>
      <c r="DW124" s="1053"/>
      <c r="DX124" s="1053"/>
      <c r="DY124" s="1053"/>
      <c r="DZ124" s="1054"/>
    </row>
    <row r="125" spans="1:130" s="233" customFormat="1" ht="26.25" customHeight="1" x14ac:dyDescent="0.15">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128</v>
      </c>
      <c r="AB125" s="1023"/>
      <c r="AC125" s="1023"/>
      <c r="AD125" s="1023"/>
      <c r="AE125" s="1024"/>
      <c r="AF125" s="1025" t="s">
        <v>397</v>
      </c>
      <c r="AG125" s="1023"/>
      <c r="AH125" s="1023"/>
      <c r="AI125" s="1023"/>
      <c r="AJ125" s="1024"/>
      <c r="AK125" s="1025" t="s">
        <v>397</v>
      </c>
      <c r="AL125" s="1023"/>
      <c r="AM125" s="1023"/>
      <c r="AN125" s="1023"/>
      <c r="AO125" s="1024"/>
      <c r="AP125" s="1026" t="s">
        <v>128</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475</v>
      </c>
      <c r="CL125" s="1071"/>
      <c r="CM125" s="1071"/>
      <c r="CN125" s="1071"/>
      <c r="CO125" s="1072"/>
      <c r="CP125" s="993" t="s">
        <v>476</v>
      </c>
      <c r="CQ125" s="961"/>
      <c r="CR125" s="961"/>
      <c r="CS125" s="961"/>
      <c r="CT125" s="961"/>
      <c r="CU125" s="961"/>
      <c r="CV125" s="961"/>
      <c r="CW125" s="961"/>
      <c r="CX125" s="961"/>
      <c r="CY125" s="961"/>
      <c r="CZ125" s="961"/>
      <c r="DA125" s="961"/>
      <c r="DB125" s="961"/>
      <c r="DC125" s="961"/>
      <c r="DD125" s="961"/>
      <c r="DE125" s="961"/>
      <c r="DF125" s="962"/>
      <c r="DG125" s="994" t="s">
        <v>397</v>
      </c>
      <c r="DH125" s="995"/>
      <c r="DI125" s="995"/>
      <c r="DJ125" s="995"/>
      <c r="DK125" s="995"/>
      <c r="DL125" s="995" t="s">
        <v>128</v>
      </c>
      <c r="DM125" s="995"/>
      <c r="DN125" s="995"/>
      <c r="DO125" s="995"/>
      <c r="DP125" s="995"/>
      <c r="DQ125" s="995" t="s">
        <v>128</v>
      </c>
      <c r="DR125" s="995"/>
      <c r="DS125" s="995"/>
      <c r="DT125" s="995"/>
      <c r="DU125" s="995"/>
      <c r="DV125" s="996" t="s">
        <v>128</v>
      </c>
      <c r="DW125" s="996"/>
      <c r="DX125" s="996"/>
      <c r="DY125" s="996"/>
      <c r="DZ125" s="997"/>
    </row>
    <row r="126" spans="1:130" s="233" customFormat="1" ht="26.25" customHeight="1" thickBot="1" x14ac:dyDescent="0.2">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128</v>
      </c>
      <c r="AB126" s="1023"/>
      <c r="AC126" s="1023"/>
      <c r="AD126" s="1023"/>
      <c r="AE126" s="1024"/>
      <c r="AF126" s="1025" t="s">
        <v>128</v>
      </c>
      <c r="AG126" s="1023"/>
      <c r="AH126" s="1023"/>
      <c r="AI126" s="1023"/>
      <c r="AJ126" s="1024"/>
      <c r="AK126" s="1025" t="s">
        <v>128</v>
      </c>
      <c r="AL126" s="1023"/>
      <c r="AM126" s="1023"/>
      <c r="AN126" s="1023"/>
      <c r="AO126" s="1024"/>
      <c r="AP126" s="1026" t="s">
        <v>128</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477</v>
      </c>
      <c r="CQ126" s="987"/>
      <c r="CR126" s="987"/>
      <c r="CS126" s="987"/>
      <c r="CT126" s="987"/>
      <c r="CU126" s="987"/>
      <c r="CV126" s="987"/>
      <c r="CW126" s="987"/>
      <c r="CX126" s="987"/>
      <c r="CY126" s="987"/>
      <c r="CZ126" s="987"/>
      <c r="DA126" s="987"/>
      <c r="DB126" s="987"/>
      <c r="DC126" s="987"/>
      <c r="DD126" s="987"/>
      <c r="DE126" s="987"/>
      <c r="DF126" s="988"/>
      <c r="DG126" s="989" t="s">
        <v>397</v>
      </c>
      <c r="DH126" s="990"/>
      <c r="DI126" s="990"/>
      <c r="DJ126" s="990"/>
      <c r="DK126" s="990"/>
      <c r="DL126" s="990" t="s">
        <v>128</v>
      </c>
      <c r="DM126" s="990"/>
      <c r="DN126" s="990"/>
      <c r="DO126" s="990"/>
      <c r="DP126" s="990"/>
      <c r="DQ126" s="990" t="s">
        <v>128</v>
      </c>
      <c r="DR126" s="990"/>
      <c r="DS126" s="990"/>
      <c r="DT126" s="990"/>
      <c r="DU126" s="990"/>
      <c r="DV126" s="991" t="s">
        <v>128</v>
      </c>
      <c r="DW126" s="991"/>
      <c r="DX126" s="991"/>
      <c r="DY126" s="991"/>
      <c r="DZ126" s="992"/>
    </row>
    <row r="127" spans="1:130" s="233" customFormat="1" ht="26.25" customHeight="1" x14ac:dyDescent="0.15">
      <c r="A127" s="1122"/>
      <c r="B127" s="1015"/>
      <c r="C127" s="1037" t="s">
        <v>478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6895</v>
      </c>
      <c r="AB127" s="1023"/>
      <c r="AC127" s="1023"/>
      <c r="AD127" s="1023"/>
      <c r="AE127" s="1024"/>
      <c r="AF127" s="1025">
        <v>4171</v>
      </c>
      <c r="AG127" s="1023"/>
      <c r="AH127" s="1023"/>
      <c r="AI127" s="1023"/>
      <c r="AJ127" s="1024"/>
      <c r="AK127" s="1025">
        <v>14160</v>
      </c>
      <c r="AL127" s="1023"/>
      <c r="AM127" s="1023"/>
      <c r="AN127" s="1023"/>
      <c r="AO127" s="1024"/>
      <c r="AP127" s="1026">
        <v>0.2</v>
      </c>
      <c r="AQ127" s="1027"/>
      <c r="AR127" s="1027"/>
      <c r="AS127" s="1027"/>
      <c r="AT127" s="1028"/>
      <c r="AU127" s="235"/>
      <c r="AV127" s="235"/>
      <c r="AW127" s="235"/>
      <c r="AX127" s="1095" t="s">
        <v>479</v>
      </c>
      <c r="AY127" s="1096"/>
      <c r="AZ127" s="1096"/>
      <c r="BA127" s="1096"/>
      <c r="BB127" s="1096"/>
      <c r="BC127" s="1096"/>
      <c r="BD127" s="1096"/>
      <c r="BE127" s="1097"/>
      <c r="BF127" s="1098" t="s">
        <v>480</v>
      </c>
      <c r="BG127" s="1096"/>
      <c r="BH127" s="1096"/>
      <c r="BI127" s="1096"/>
      <c r="BJ127" s="1096"/>
      <c r="BK127" s="1096"/>
      <c r="BL127" s="1097"/>
      <c r="BM127" s="1098" t="s">
        <v>481</v>
      </c>
      <c r="BN127" s="1096"/>
      <c r="BO127" s="1096"/>
      <c r="BP127" s="1096"/>
      <c r="BQ127" s="1096"/>
      <c r="BR127" s="1096"/>
      <c r="BS127" s="1097"/>
      <c r="BT127" s="1098" t="s">
        <v>482</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483</v>
      </c>
      <c r="CQ127" s="987"/>
      <c r="CR127" s="987"/>
      <c r="CS127" s="987"/>
      <c r="CT127" s="987"/>
      <c r="CU127" s="987"/>
      <c r="CV127" s="987"/>
      <c r="CW127" s="987"/>
      <c r="CX127" s="987"/>
      <c r="CY127" s="987"/>
      <c r="CZ127" s="987"/>
      <c r="DA127" s="987"/>
      <c r="DB127" s="987"/>
      <c r="DC127" s="987"/>
      <c r="DD127" s="987"/>
      <c r="DE127" s="987"/>
      <c r="DF127" s="988"/>
      <c r="DG127" s="989" t="s">
        <v>397</v>
      </c>
      <c r="DH127" s="990"/>
      <c r="DI127" s="990"/>
      <c r="DJ127" s="990"/>
      <c r="DK127" s="990"/>
      <c r="DL127" s="990" t="s">
        <v>397</v>
      </c>
      <c r="DM127" s="990"/>
      <c r="DN127" s="990"/>
      <c r="DO127" s="990"/>
      <c r="DP127" s="990"/>
      <c r="DQ127" s="990" t="s">
        <v>397</v>
      </c>
      <c r="DR127" s="990"/>
      <c r="DS127" s="990"/>
      <c r="DT127" s="990"/>
      <c r="DU127" s="990"/>
      <c r="DV127" s="991" t="s">
        <v>128</v>
      </c>
      <c r="DW127" s="991"/>
      <c r="DX127" s="991"/>
      <c r="DY127" s="991"/>
      <c r="DZ127" s="992"/>
    </row>
    <row r="128" spans="1:130" s="233" customFormat="1" ht="26.25" customHeight="1" thickBot="1" x14ac:dyDescent="0.2">
      <c r="A128" s="1105" t="s">
        <v>484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485</v>
      </c>
      <c r="X128" s="1107"/>
      <c r="Y128" s="1107"/>
      <c r="Z128" s="1108"/>
      <c r="AA128" s="1109">
        <v>14461</v>
      </c>
      <c r="AB128" s="1110"/>
      <c r="AC128" s="1110"/>
      <c r="AD128" s="1110"/>
      <c r="AE128" s="1111"/>
      <c r="AF128" s="1112">
        <v>14461</v>
      </c>
      <c r="AG128" s="1110"/>
      <c r="AH128" s="1110"/>
      <c r="AI128" s="1110"/>
      <c r="AJ128" s="1111"/>
      <c r="AK128" s="1112">
        <v>14461</v>
      </c>
      <c r="AL128" s="1110"/>
      <c r="AM128" s="1110"/>
      <c r="AN128" s="1110"/>
      <c r="AO128" s="1111"/>
      <c r="AP128" s="1113"/>
      <c r="AQ128" s="1114"/>
      <c r="AR128" s="1114"/>
      <c r="AS128" s="1114"/>
      <c r="AT128" s="1115"/>
      <c r="AU128" s="235"/>
      <c r="AV128" s="235"/>
      <c r="AW128" s="235"/>
      <c r="AX128" s="960" t="s">
        <v>486</v>
      </c>
      <c r="AY128" s="961"/>
      <c r="AZ128" s="961"/>
      <c r="BA128" s="961"/>
      <c r="BB128" s="961"/>
      <c r="BC128" s="961"/>
      <c r="BD128" s="961"/>
      <c r="BE128" s="962"/>
      <c r="BF128" s="1116" t="s">
        <v>397</v>
      </c>
      <c r="BG128" s="1117"/>
      <c r="BH128" s="1117"/>
      <c r="BI128" s="1117"/>
      <c r="BJ128" s="1117"/>
      <c r="BK128" s="1117"/>
      <c r="BL128" s="1118"/>
      <c r="BM128" s="1116">
        <v>13.68</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487</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128</v>
      </c>
      <c r="DM128" s="1102"/>
      <c r="DN128" s="1102"/>
      <c r="DO128" s="1102"/>
      <c r="DP128" s="1102"/>
      <c r="DQ128" s="1102" t="s">
        <v>128</v>
      </c>
      <c r="DR128" s="1102"/>
      <c r="DS128" s="1102"/>
      <c r="DT128" s="1102"/>
      <c r="DU128" s="1102"/>
      <c r="DV128" s="1103" t="s">
        <v>128</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488</v>
      </c>
      <c r="X129" s="1135"/>
      <c r="Y129" s="1135"/>
      <c r="Z129" s="1136"/>
      <c r="AA129" s="1022">
        <v>7652270</v>
      </c>
      <c r="AB129" s="1023"/>
      <c r="AC129" s="1023"/>
      <c r="AD129" s="1023"/>
      <c r="AE129" s="1024"/>
      <c r="AF129" s="1025">
        <v>7948912</v>
      </c>
      <c r="AG129" s="1023"/>
      <c r="AH129" s="1023"/>
      <c r="AI129" s="1023"/>
      <c r="AJ129" s="1024"/>
      <c r="AK129" s="1025">
        <v>8284185</v>
      </c>
      <c r="AL129" s="1023"/>
      <c r="AM129" s="1023"/>
      <c r="AN129" s="1023"/>
      <c r="AO129" s="1024"/>
      <c r="AP129" s="1137"/>
      <c r="AQ129" s="1138"/>
      <c r="AR129" s="1138"/>
      <c r="AS129" s="1138"/>
      <c r="AT129" s="1139"/>
      <c r="AU129" s="236"/>
      <c r="AV129" s="236"/>
      <c r="AW129" s="236"/>
      <c r="AX129" s="1129" t="s">
        <v>489</v>
      </c>
      <c r="AY129" s="987"/>
      <c r="AZ129" s="987"/>
      <c r="BA129" s="987"/>
      <c r="BB129" s="987"/>
      <c r="BC129" s="987"/>
      <c r="BD129" s="987"/>
      <c r="BE129" s="988"/>
      <c r="BF129" s="1130" t="s">
        <v>397</v>
      </c>
      <c r="BG129" s="1131"/>
      <c r="BH129" s="1131"/>
      <c r="BI129" s="1131"/>
      <c r="BJ129" s="1131"/>
      <c r="BK129" s="1131"/>
      <c r="BL129" s="1132"/>
      <c r="BM129" s="1130">
        <v>18.68</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491</v>
      </c>
      <c r="X130" s="1135"/>
      <c r="Y130" s="1135"/>
      <c r="Z130" s="1136"/>
      <c r="AA130" s="1022">
        <v>1377862</v>
      </c>
      <c r="AB130" s="1023"/>
      <c r="AC130" s="1023"/>
      <c r="AD130" s="1023"/>
      <c r="AE130" s="1024"/>
      <c r="AF130" s="1025">
        <v>1430849</v>
      </c>
      <c r="AG130" s="1023"/>
      <c r="AH130" s="1023"/>
      <c r="AI130" s="1023"/>
      <c r="AJ130" s="1024"/>
      <c r="AK130" s="1025">
        <v>1476721</v>
      </c>
      <c r="AL130" s="1023"/>
      <c r="AM130" s="1023"/>
      <c r="AN130" s="1023"/>
      <c r="AO130" s="1024"/>
      <c r="AP130" s="1137"/>
      <c r="AQ130" s="1138"/>
      <c r="AR130" s="1138"/>
      <c r="AS130" s="1138"/>
      <c r="AT130" s="1139"/>
      <c r="AU130" s="236"/>
      <c r="AV130" s="236"/>
      <c r="AW130" s="236"/>
      <c r="AX130" s="1129" t="s">
        <v>492</v>
      </c>
      <c r="AY130" s="987"/>
      <c r="AZ130" s="987"/>
      <c r="BA130" s="987"/>
      <c r="BB130" s="987"/>
      <c r="BC130" s="987"/>
      <c r="BD130" s="987"/>
      <c r="BE130" s="988"/>
      <c r="BF130" s="1165">
        <v>-1.3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493</v>
      </c>
      <c r="X131" s="1172"/>
      <c r="Y131" s="1172"/>
      <c r="Z131" s="1173"/>
      <c r="AA131" s="1068">
        <v>6274408</v>
      </c>
      <c r="AB131" s="1050"/>
      <c r="AC131" s="1050"/>
      <c r="AD131" s="1050"/>
      <c r="AE131" s="1051"/>
      <c r="AF131" s="1049">
        <v>6518063</v>
      </c>
      <c r="AG131" s="1050"/>
      <c r="AH131" s="1050"/>
      <c r="AI131" s="1050"/>
      <c r="AJ131" s="1051"/>
      <c r="AK131" s="1049">
        <v>6807464</v>
      </c>
      <c r="AL131" s="1050"/>
      <c r="AM131" s="1050"/>
      <c r="AN131" s="1050"/>
      <c r="AO131" s="1051"/>
      <c r="AP131" s="1174"/>
      <c r="AQ131" s="1175"/>
      <c r="AR131" s="1175"/>
      <c r="AS131" s="1175"/>
      <c r="AT131" s="1176"/>
      <c r="AU131" s="236"/>
      <c r="AV131" s="236"/>
      <c r="AW131" s="236"/>
      <c r="AX131" s="1147" t="s">
        <v>494</v>
      </c>
      <c r="AY131" s="790"/>
      <c r="AZ131" s="790"/>
      <c r="BA131" s="790"/>
      <c r="BB131" s="790"/>
      <c r="BC131" s="790"/>
      <c r="BD131" s="790"/>
      <c r="BE131" s="1100"/>
      <c r="BF131" s="1148" t="s">
        <v>397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495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496</v>
      </c>
      <c r="W132" s="1158"/>
      <c r="X132" s="1158"/>
      <c r="Y132" s="1158"/>
      <c r="Z132" s="1159"/>
      <c r="AA132" s="1160">
        <v>-0.701564195</v>
      </c>
      <c r="AB132" s="1161"/>
      <c r="AC132" s="1161"/>
      <c r="AD132" s="1161"/>
      <c r="AE132" s="1162"/>
      <c r="AF132" s="1163">
        <v>-1.1428855469999999</v>
      </c>
      <c r="AG132" s="1161"/>
      <c r="AH132" s="1161"/>
      <c r="AI132" s="1161"/>
      <c r="AJ132" s="1162"/>
      <c r="AK132" s="1163">
        <v>-2.1278702319999998</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497</v>
      </c>
      <c r="W133" s="1141"/>
      <c r="X133" s="1141"/>
      <c r="Y133" s="1141"/>
      <c r="Z133" s="1142"/>
      <c r="AA133" s="1143">
        <v>1</v>
      </c>
      <c r="AB133" s="1144"/>
      <c r="AC133" s="1144"/>
      <c r="AD133" s="1144"/>
      <c r="AE133" s="1145"/>
      <c r="AF133" s="1143">
        <v>-0.3</v>
      </c>
      <c r="AG133" s="1144"/>
      <c r="AH133" s="1144"/>
      <c r="AI133" s="1144"/>
      <c r="AJ133" s="1145"/>
      <c r="AK133" s="1143">
        <v>-1.3</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0ovwgXs55YSqJwsomYMXWA+WOp5G1OQBh3aqz8Fse6kg234/YdcCtKC0o9hiUKNDJIZw/jFDHCh7P+81nOB/FQ==" saltValue="615L/KSWfu62OQC4Zu2J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MyOb4xF+O6Yz7fBM18AT3tRDX7K8qj0iogIG+KXbTGT+LJx6D/RzoKo0z/sADC/aAt/BC0wVN9D+fR0gJDWWoQ==" saltValue="cmK30uO6va42RsQVFb4UN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aadWk/2NR9RtNNDDllPHacIYewcE8Ov3eE/nGftGVaERhdm3hB1NnmxOSG3JPMT0oAZVMuNSylpPiNOSi4Bow==" saltValue="LW6PWEGoYRe6+dc5a/e8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42578125" style="264" customWidth="1"/>
    <col min="37" max="44" width="17" style="264" customWidth="1"/>
    <col min="45" max="45" width="6.140625" style="271" customWidth="1"/>
    <col min="46" max="46" width="3" style="269" customWidth="1"/>
    <col min="47" max="47" width="19.140625" style="264" hidden="1" customWidth="1"/>
    <col min="48" max="52" width="12.5703125" style="264" hidden="1" customWidth="1"/>
    <col min="53" max="16384" width="8.57031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506</v>
      </c>
      <c r="AL9" s="1181"/>
      <c r="AM9" s="1181"/>
      <c r="AN9" s="1182"/>
      <c r="AO9" s="284">
        <v>2065024</v>
      </c>
      <c r="AP9" s="284">
        <v>111328</v>
      </c>
      <c r="AQ9" s="285">
        <v>97040</v>
      </c>
      <c r="AR9" s="286">
        <v>14.7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507</v>
      </c>
      <c r="AL10" s="1181"/>
      <c r="AM10" s="1181"/>
      <c r="AN10" s="1182"/>
      <c r="AO10" s="287">
        <v>364675</v>
      </c>
      <c r="AP10" s="287">
        <v>19660</v>
      </c>
      <c r="AQ10" s="288">
        <v>11799</v>
      </c>
      <c r="AR10" s="289">
        <v>66.599999999999994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508</v>
      </c>
      <c r="AL11" s="1181"/>
      <c r="AM11" s="1181"/>
      <c r="AN11" s="1182"/>
      <c r="AO11" s="287">
        <v>5894</v>
      </c>
      <c r="AP11" s="287">
        <v>318</v>
      </c>
      <c r="AQ11" s="288">
        <v>727</v>
      </c>
      <c r="AR11" s="289">
        <v>-56.3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509</v>
      </c>
      <c r="AL12" s="1181"/>
      <c r="AM12" s="1181"/>
      <c r="AN12" s="1182"/>
      <c r="AO12" s="287" t="s">
        <v>510</v>
      </c>
      <c r="AP12" s="287" t="s">
        <v>510</v>
      </c>
      <c r="AQ12" s="288" t="s">
        <v>510</v>
      </c>
      <c r="AR12" s="289" t="s">
        <v>510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511</v>
      </c>
      <c r="AL13" s="1181"/>
      <c r="AM13" s="1181"/>
      <c r="AN13" s="1182"/>
      <c r="AO13" s="287">
        <v>87666</v>
      </c>
      <c r="AP13" s="287">
        <v>4726</v>
      </c>
      <c r="AQ13" s="288">
        <v>3250</v>
      </c>
      <c r="AR13" s="289">
        <v>45.4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512</v>
      </c>
      <c r="AL14" s="1181"/>
      <c r="AM14" s="1181"/>
      <c r="AN14" s="1182"/>
      <c r="AO14" s="287">
        <v>49433</v>
      </c>
      <c r="AP14" s="287">
        <v>2665</v>
      </c>
      <c r="AQ14" s="288">
        <v>2248</v>
      </c>
      <c r="AR14" s="289">
        <v>18.5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513</v>
      </c>
      <c r="AL15" s="1184"/>
      <c r="AM15" s="1184"/>
      <c r="AN15" s="1185"/>
      <c r="AO15" s="287">
        <v>-111270</v>
      </c>
      <c r="AP15" s="287">
        <v>-5999</v>
      </c>
      <c r="AQ15" s="288">
        <v>-6934</v>
      </c>
      <c r="AR15" s="289">
        <v>-13.5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190</v>
      </c>
      <c r="AL16" s="1184"/>
      <c r="AM16" s="1184"/>
      <c r="AN16" s="1185"/>
      <c r="AO16" s="287">
        <v>2461422</v>
      </c>
      <c r="AP16" s="287">
        <v>132698</v>
      </c>
      <c r="AQ16" s="288">
        <v>108130</v>
      </c>
      <c r="AR16" s="289">
        <v>22.7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518</v>
      </c>
      <c r="AL21" s="1187"/>
      <c r="AM21" s="1187"/>
      <c r="AN21" s="1188"/>
      <c r="AO21" s="300">
        <v>10.57</v>
      </c>
      <c r="AP21" s="301">
        <v>9.6999999999999993</v>
      </c>
      <c r="AQ21" s="302">
        <v>0.87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519</v>
      </c>
      <c r="AL22" s="1187"/>
      <c r="AM22" s="1187"/>
      <c r="AN22" s="1188"/>
      <c r="AO22" s="305">
        <v>94</v>
      </c>
      <c r="AP22" s="306">
        <v>96.2</v>
      </c>
      <c r="AQ22" s="307">
        <v>-2.2000000000000002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523</v>
      </c>
      <c r="AL32" s="1195"/>
      <c r="AM32" s="1195"/>
      <c r="AN32" s="1196"/>
      <c r="AO32" s="315">
        <v>994599</v>
      </c>
      <c r="AP32" s="315">
        <v>53620</v>
      </c>
      <c r="AQ32" s="316">
        <v>56400</v>
      </c>
      <c r="AR32" s="317">
        <v>-4.9000000000000004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524</v>
      </c>
      <c r="AL33" s="1195"/>
      <c r="AM33" s="1195"/>
      <c r="AN33" s="1196"/>
      <c r="AO33" s="315" t="s">
        <v>510</v>
      </c>
      <c r="AP33" s="315" t="s">
        <v>510</v>
      </c>
      <c r="AQ33" s="316" t="s">
        <v>510</v>
      </c>
      <c r="AR33" s="317" t="s">
        <v>510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525</v>
      </c>
      <c r="AL34" s="1195"/>
      <c r="AM34" s="1195"/>
      <c r="AN34" s="1196"/>
      <c r="AO34" s="315" t="s">
        <v>510</v>
      </c>
      <c r="AP34" s="315" t="s">
        <v>510</v>
      </c>
      <c r="AQ34" s="316" t="s">
        <v>510</v>
      </c>
      <c r="AR34" s="317" t="s">
        <v>510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526</v>
      </c>
      <c r="AL35" s="1195"/>
      <c r="AM35" s="1195"/>
      <c r="AN35" s="1196"/>
      <c r="AO35" s="315">
        <v>318416</v>
      </c>
      <c r="AP35" s="315">
        <v>17166</v>
      </c>
      <c r="AQ35" s="316">
        <v>20587</v>
      </c>
      <c r="AR35" s="317">
        <v>-16.600000000000001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527</v>
      </c>
      <c r="AL36" s="1195"/>
      <c r="AM36" s="1195"/>
      <c r="AN36" s="1196"/>
      <c r="AO36" s="315">
        <v>19153</v>
      </c>
      <c r="AP36" s="315">
        <v>1033</v>
      </c>
      <c r="AQ36" s="316">
        <v>2952</v>
      </c>
      <c r="AR36" s="317">
        <v>-65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528</v>
      </c>
      <c r="AL37" s="1195"/>
      <c r="AM37" s="1195"/>
      <c r="AN37" s="1196"/>
      <c r="AO37" s="315">
        <v>14160</v>
      </c>
      <c r="AP37" s="315">
        <v>763</v>
      </c>
      <c r="AQ37" s="316">
        <v>596</v>
      </c>
      <c r="AR37" s="317">
        <v>28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529</v>
      </c>
      <c r="AL38" s="1198"/>
      <c r="AM38" s="1198"/>
      <c r="AN38" s="1199"/>
      <c r="AO38" s="318" t="s">
        <v>510</v>
      </c>
      <c r="AP38" s="318" t="s">
        <v>510</v>
      </c>
      <c r="AQ38" s="319">
        <v>1</v>
      </c>
      <c r="AR38" s="307" t="s">
        <v>510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530</v>
      </c>
      <c r="AL39" s="1198"/>
      <c r="AM39" s="1198"/>
      <c r="AN39" s="1199"/>
      <c r="AO39" s="315">
        <v>-14461</v>
      </c>
      <c r="AP39" s="315">
        <v>-780</v>
      </c>
      <c r="AQ39" s="316">
        <v>-2012</v>
      </c>
      <c r="AR39" s="317">
        <v>-61.2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531</v>
      </c>
      <c r="AL40" s="1195"/>
      <c r="AM40" s="1195"/>
      <c r="AN40" s="1196"/>
      <c r="AO40" s="315">
        <v>-1476721</v>
      </c>
      <c r="AP40" s="315">
        <v>-79612</v>
      </c>
      <c r="AQ40" s="316">
        <v>-54414</v>
      </c>
      <c r="AR40" s="317">
        <v>46.3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302</v>
      </c>
      <c r="AL41" s="1201"/>
      <c r="AM41" s="1201"/>
      <c r="AN41" s="1202"/>
      <c r="AO41" s="315">
        <v>-144854</v>
      </c>
      <c r="AP41" s="315">
        <v>-7809</v>
      </c>
      <c r="AQ41" s="316">
        <v>24110</v>
      </c>
      <c r="AR41" s="317">
        <v>-132.4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501</v>
      </c>
      <c r="AN49" s="1191" t="s">
        <v>535</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1127840</v>
      </c>
      <c r="AN51" s="337">
        <v>56440</v>
      </c>
      <c r="AO51" s="338">
        <v>-17.5</v>
      </c>
      <c r="AP51" s="339">
        <v>53655</v>
      </c>
      <c r="AQ51" s="340">
        <v>-6.1</v>
      </c>
      <c r="AR51" s="341">
        <v>-11.4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745190</v>
      </c>
      <c r="AN52" s="345">
        <v>37291</v>
      </c>
      <c r="AO52" s="346">
        <v>-25.1</v>
      </c>
      <c r="AP52" s="347">
        <v>32719</v>
      </c>
      <c r="AQ52" s="348">
        <v>-9.6</v>
      </c>
      <c r="AR52" s="349">
        <v>-15.5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1739651</v>
      </c>
      <c r="AN53" s="337">
        <v>88177</v>
      </c>
      <c r="AO53" s="338">
        <v>56.2</v>
      </c>
      <c r="AP53" s="339">
        <v>53869</v>
      </c>
      <c r="AQ53" s="340">
        <v>0.4</v>
      </c>
      <c r="AR53" s="341">
        <v>55.8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1088572</v>
      </c>
      <c r="AN54" s="345">
        <v>55176</v>
      </c>
      <c r="AO54" s="346">
        <v>48</v>
      </c>
      <c r="AP54" s="347">
        <v>35046</v>
      </c>
      <c r="AQ54" s="348">
        <v>7.1</v>
      </c>
      <c r="AR54" s="349">
        <v>40.9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1860046</v>
      </c>
      <c r="AN55" s="337">
        <v>96072</v>
      </c>
      <c r="AO55" s="338">
        <v>9</v>
      </c>
      <c r="AP55" s="339">
        <v>59119</v>
      </c>
      <c r="AQ55" s="340">
        <v>9.6999999999999993</v>
      </c>
      <c r="AR55" s="341">
        <v>-0.7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900547</v>
      </c>
      <c r="AN56" s="345">
        <v>46513</v>
      </c>
      <c r="AO56" s="346">
        <v>-15.7</v>
      </c>
      <c r="AP56" s="347">
        <v>29900</v>
      </c>
      <c r="AQ56" s="348">
        <v>-14.7</v>
      </c>
      <c r="AR56" s="349">
        <v>-1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1904192</v>
      </c>
      <c r="AN57" s="337">
        <v>100126</v>
      </c>
      <c r="AO57" s="338">
        <v>4.2</v>
      </c>
      <c r="AP57" s="339">
        <v>84459</v>
      </c>
      <c r="AQ57" s="340">
        <v>42.9</v>
      </c>
      <c r="AR57" s="341">
        <v>-38.700000000000003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810680</v>
      </c>
      <c r="AN58" s="345">
        <v>42627</v>
      </c>
      <c r="AO58" s="346">
        <v>-8.4</v>
      </c>
      <c r="AP58" s="347">
        <v>47314</v>
      </c>
      <c r="AQ58" s="348">
        <v>58.2</v>
      </c>
      <c r="AR58" s="349">
        <v>-66.599999999999994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1953518</v>
      </c>
      <c r="AN59" s="337">
        <v>105317</v>
      </c>
      <c r="AO59" s="338">
        <v>5.2</v>
      </c>
      <c r="AP59" s="339">
        <v>74568</v>
      </c>
      <c r="AQ59" s="340">
        <v>-11.7</v>
      </c>
      <c r="AR59" s="341">
        <v>16.899999999999999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898496</v>
      </c>
      <c r="AN60" s="345">
        <v>48439</v>
      </c>
      <c r="AO60" s="346">
        <v>13.6</v>
      </c>
      <c r="AP60" s="347">
        <v>42558</v>
      </c>
      <c r="AQ60" s="348">
        <v>-10.1</v>
      </c>
      <c r="AR60" s="349">
        <v>23.7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1717049</v>
      </c>
      <c r="AN61" s="352">
        <v>89226</v>
      </c>
      <c r="AO61" s="353">
        <v>11.4</v>
      </c>
      <c r="AP61" s="354">
        <v>65134</v>
      </c>
      <c r="AQ61" s="355">
        <v>7</v>
      </c>
      <c r="AR61" s="341">
        <v>4.4000000000000004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888697</v>
      </c>
      <c r="AN62" s="345">
        <v>46009</v>
      </c>
      <c r="AO62" s="346">
        <v>2.5</v>
      </c>
      <c r="AP62" s="347">
        <v>37507</v>
      </c>
      <c r="AQ62" s="348">
        <v>6.2</v>
      </c>
      <c r="AR62" s="349">
        <v>-3.7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lNSGjV7KZ2ckPIiVpJLy6VTOLEIeJ7CgGt0cITFEtfcBit8iDSP1FAm/0gvMIeohY9OojX46qMr+P79HPuPBmg==" saltValue="dcKnZggjomPETX71xESJ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1" spans="125:125" ht="13.5" hidden="1" customHeight="1" x14ac:dyDescent="0.15">
      <c r="DU121" s="262"/>
    </row>
  </sheetData>
  <sheetProtection algorithmName="SHA-512" hashValue="3kRv0MYItl9GAD4+6uPLxfypD1/ntsV6Rgpn5grOC3x+aeRs/RLQlUw9I2Zvj98UfrX+6hRr2kmrH6pFgbU8ww==" saltValue="oFqzcTG7MhQTedAitpSl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Te4wqrPcY9IOxuhKAe7ugMapUEMLqLSyHGUtCKixrsIOO5QSRtLMPkZNEp7tn7HNI0Va0VVJ4mdmEB+JYCrLEg==" saltValue="AsVTnMgwcbg3kNnCnftV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26.56</v>
      </c>
      <c r="G47" s="12">
        <v>26.81</v>
      </c>
      <c r="H47" s="12">
        <v>27.13</v>
      </c>
      <c r="I47" s="12">
        <v>26.13</v>
      </c>
      <c r="J47" s="13">
        <v>25.09</v>
      </c>
    </row>
    <row r="48" spans="2:10" ht="57.75" customHeight="1" x14ac:dyDescent="0.15">
      <c r="B48" s="14"/>
      <c r="C48" s="1205" t="s">
        <v>4</v>
      </c>
      <c r="D48" s="1205"/>
      <c r="E48" s="1206"/>
      <c r="F48" s="15">
        <v>5.0999999999999996</v>
      </c>
      <c r="G48" s="16">
        <v>5.63</v>
      </c>
      <c r="H48" s="16">
        <v>7.89</v>
      </c>
      <c r="I48" s="16">
        <v>8.09</v>
      </c>
      <c r="J48" s="17">
        <v>6.35</v>
      </c>
    </row>
    <row r="49" spans="2:10" ht="57.75" customHeight="1" thickBot="1" x14ac:dyDescent="0.2">
      <c r="B49" s="18"/>
      <c r="C49" s="1207" t="s">
        <v>5</v>
      </c>
      <c r="D49" s="1207"/>
      <c r="E49" s="1208"/>
      <c r="F49" s="19">
        <v>5.86</v>
      </c>
      <c r="G49" s="20">
        <v>5.22</v>
      </c>
      <c r="H49" s="20">
        <v>8.33</v>
      </c>
      <c r="I49" s="20">
        <v>4.38</v>
      </c>
      <c r="J49" s="21">
        <v>2.58</v>
      </c>
    </row>
    <row r="50" spans="2:10" x14ac:dyDescent="0.15"/>
  </sheetData>
  <sheetProtection algorithmName="SHA-512" hashValue="mboWevFtH/zog2uI92G/wmsAOymRVwBNcBukM9xEKvQDYqLKICeOuj8KItqMsqY/5z+2azA3pOeIbypOg4zJ3A==" saltValue="PsZK0Vahz/i6SofBi8DU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 </cp:lastModifiedBy>
  <cp:lastPrinted>2023-10-02T00:33:50Z</cp:lastPrinted>
  <dcterms:created xsi:type="dcterms:W3CDTF">2023-03-17T05:33:26Z</dcterms:created>
  <dcterms:modified xsi:type="dcterms:W3CDTF">2023-10-02T00:37:37Z</dcterms:modified>
</cp:coreProperties>
</file>