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misatonas-02\kikaku\02企画財政班\27 財政\R4\【財政状況資料集R2決算2回目】20220907  【秋田県市町村課】令和２年度財政状況資料集の作成について（2回目）\05 県修正指示\"/>
    </mc:Choice>
  </mc:AlternateContent>
  <xr:revisionPtr revIDLastSave="0" documentId="13_ncr:1_{8485BD2B-48E8-495B-864C-8DF32AD0376B}" xr6:coauthVersionLast="43" xr6:coauthVersionMax="43"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AM35" i="10"/>
  <c r="C35" i="10"/>
  <c r="BW34" i="10"/>
  <c r="C34" i="10"/>
  <c r="BW35" i="10" l="1"/>
  <c r="BW36" i="10" s="1"/>
  <c r="BW37" i="10" s="1"/>
  <c r="BW38" i="10" s="1"/>
  <c r="BW39" i="10" s="1"/>
  <c r="BW40" i="10" s="1"/>
  <c r="BW41" i="10" s="1"/>
  <c r="BW42" i="10" s="1"/>
  <c r="BW43" i="10" s="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U35" i="10"/>
  <c r="AM34" i="10"/>
  <c r="BE34" i="10" s="1"/>
  <c r="BE35" i="10" s="1"/>
</calcChain>
</file>

<file path=xl/sharedStrings.xml><?xml version="1.0" encoding="utf-8"?>
<sst xmlns="http://schemas.openxmlformats.org/spreadsheetml/2006/main" count="1148" uniqueCount="614">
  <si>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</si>
  <si>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</si>
  <si>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</si>
  <si>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</si>
  <si>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</si>
  <si>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</si>
  <si>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</si>
  <si>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</si>
  <si>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</si>
  <si>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</si>
  <si>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</si>
  <si>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</si>
  <si>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</si>
  <si>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</si>
  <si>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</si>
  <si>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</si>
  <si>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</si>
  <si>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</si>
  <si>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</si>
  <si>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</si>
  <si>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</si>
  <si>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</si>
  <si>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</si>
  <si>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</si>
  <si>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</si>
  <si>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</si>
  <si>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</si>
  <si>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</si>
  <si>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</si>
  <si>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</si>
  <si>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</si>
  <si>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</si>
  <si>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</si>
  <si>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</si>
  <si>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</si>
  <si>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</si>
  <si>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</si>
  <si>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</si>
  <si>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</si>
  <si>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</si>
  <si>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</si>
  <si>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</si>
  <si>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</si>
  <si>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</si>
  <si>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</si>
  <si>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</si>
  <si>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</si>
  <si>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</si>
  <si>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</si>
  <si>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</si>
  <si>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</si>
  <si>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</si>
  <si>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</si>
  <si>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</si>
  <si>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</si>
  <si>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</si>
  <si>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</si>
  <si>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</si>
  <si>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</si>
  <si>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</si>
  <si>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</si>
  <si>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</si>
  <si>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</si>
  <si>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</si>
  <si>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</si>
  <si>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</si>
  <si>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</si>
  <si>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</si>
  <si>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</si>
  <si>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</si>
  <si>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</si>
  <si>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</si>
  <si>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</si>
  <si>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</si>
  <si>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</si>
  <si>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</si>
  <si>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</si>
  <si>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</si>
  <si>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</si>
  <si>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</si>
  <si>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</si>
  <si>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</si>
  <si>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</si>
  <si>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</si>
  <si>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</si>
  <si>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</si>
  <si>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</si>
  <si>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</si>
  <si>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</si>
  <si>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</si>
  <si>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</si>
  <si>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</si>
  <si>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</si>
  <si>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</si>
  <si>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</si>
  <si>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</si>
  <si>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</si>
  <si>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</si>
  <si>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</si>
  <si>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</si>
  <si>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</si>
  <si>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</si>
  <si>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</si>
  <si>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</si>
  <si>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</si>
  <si>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</si>
  <si>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</si>
  <si>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</si>
  <si>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</si>
  <si>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</si>
  <si>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</si>
  <si>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</si>
  <si>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</si>
  <si>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</si>
  <si>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</si>
  <si>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</si>
  <si>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</si>
  <si>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</si>
  <si>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</si>
  <si>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</si>
  <si>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</si>
  <si>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</si>
  <si>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</si>
  <si>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</si>
  <si>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</si>
  <si>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</si>
  <si>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</si>
  <si>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</si>
  <si>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</si>
  <si>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</si>
  <si>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</si>
  <si>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</si>
  <si>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</si>
  <si>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</si>
  <si>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</si>
  <si>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</si>
  <si>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</si>
  <si>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</si>
  <si>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</si>
  <si>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</si>
  <si>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</si>
  <si>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</si>
  <si>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</si>
  <si>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</si>
  <si>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</si>
  <si>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</si>
  <si>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</si>
  <si>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</si>
  <si>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</si>
  <si>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</si>
  <si>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</si>
  <si>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</si>
  <si>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</si>
  <si>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</si>
  <si>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</si>
  <si>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</si>
  <si>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</si>
  <si>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</si>
  <si>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</si>
  <si>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</si>
  <si>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</si>
  <si>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</si>
  <si>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</si>
  <si>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</si>
  <si>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</si>
  <si>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</si>
  <si>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</si>
  <si>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</si>
  <si>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</si>
  <si>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</si>
  <si>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</si>
  <si>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</si>
  <si>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</si>
  <si>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</si>
  <si>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</si>
  <si>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</si>
  <si>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</si>
  <si>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</si>
  <si>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</si>
  <si>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</si>
  <si>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</si>
  <si>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</si>
  <si>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</si>
  <si>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</si>
  <si>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</si>
  <si>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</si>
  <si>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</si>
  <si>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</si>
  <si>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</si>
  <si>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</si>
  <si>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</si>
  <si>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</si>
  <si>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</si>
  <si>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</si>
  <si>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</si>
  <si>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</si>
  <si>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</si>
  <si>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</si>
  <si>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</si>
  <si>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</si>
  <si>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</si>
  <si>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</si>
  <si>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</si>
  <si>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</si>
  <si>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</si>
  <si>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</si>
  <si>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</si>
  <si>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</si>
  <si>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</si>
  <si>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</si>
  <si>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</si>
  <si>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</si>
  <si>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</si>
  <si>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</si>
  <si>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</si>
  <si>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</si>
  <si>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</si>
  <si>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秋田県美郷町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</si>
  <si>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</si>
  <si>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</si>
  <si>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</si>
  <si>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</si>
  <si>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</si>
  <si>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</si>
  <si>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</si>
  <si>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</si>
  <si>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</si>
  <si>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</si>
  <si>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</si>
  <si>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</si>
  <si>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</si>
  <si>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</si>
  <si>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</si>
  <si>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</si>
  <si>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</si>
  <si>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</si>
  <si>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</si>
  <si>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</si>
  <si>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</si>
  <si>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</si>
  <si>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</si>
  <si>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</si>
  <si>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</si>
  <si>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</si>
  <si>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</si>
  <si>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</si>
  <si>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</si>
  <si>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</si>
  <si>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</si>
  <si>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</si>
  <si>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</si>
  <si>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</si>
  <si>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</si>
  <si>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</si>
  <si>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</si>
  <si>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</si>
  <si>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</si>
  <si>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</si>
  <si>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</si>
  <si>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</si>
  <si>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</si>
  <si>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</si>
  <si>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</si>
  <si>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</si>
  <si>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</si>
  <si>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</si>
  <si>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</si>
  <si>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</si>
  <si>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</si>
  <si>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</si>
  <si>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</si>
  <si>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</si>
  <si>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</si>
  <si>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</si>
  <si>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</si>
  <si>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</si>
  <si>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</si>
  <si>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</si>
  <si>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</si>
  <si>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</si>
  <si>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</si>
  <si>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</si>
  <si>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</si>
  <si>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</si>
  <si>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</si>
  <si>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</si>
  <si>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</si>
  <si>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</si>
  <si>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</si>
  <si>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</si>
  <si>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</si>
  <si>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</si>
  <si>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</si>
  <si>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</si>
  <si>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</si>
  <si>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</si>
  <si>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</si>
  <si>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</si>
  <si>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</si>
  <si>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</si>
  <si>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</si>
  <si>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</si>
  <si>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</si>
  <si>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</si>
  <si>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</si>
  <si>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</si>
  <si>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</si>
  <si>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</si>
  <si>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</si>
  <si>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</si>
  <si>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</si>
  <si>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</si>
  <si>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</si>
  <si>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</si>
  <si>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</si>
  <si>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</si>
  <si>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</si>
  <si>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</si>
  <si>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</si>
  <si>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</si>
  <si>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</si>
  <si>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</si>
  <si>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</si>
  <si>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</si>
  <si>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</si>
  <si>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</si>
  <si>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</si>
  <si>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</si>
  <si>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</si>
  <si>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</si>
  <si>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</si>
  <si>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</si>
  <si>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</si>
  <si>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</si>
  <si>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</si>
  <si>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</si>
  <si>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</si>
  <si>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</si>
  <si>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</si>
  <si>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</si>
  <si>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</si>
  <si>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</si>
  <si>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</si>
  <si>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</si>
  <si>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</si>
  <si>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</si>
  <si>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</si>
  <si>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</si>
  <si>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</si>
  <si>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</si>
  <si>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</si>
  <si>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</si>
  <si>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</si>
  <si>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</si>
  <si>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</si>
  <si>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</si>
  <si>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</si>
  <si>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</si>
  <si>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</si>
  <si>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</si>
  <si>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</si>
  <si>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</si>
  <si>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</si>
  <si>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</si>
  <si>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</si>
  <si>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</si>
  <si>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</si>
  <si>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</si>
  <si>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</si>
  <si>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</si>
  <si>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</si>
  <si>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</si>
  <si>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</si>
  <si>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秋田県美郷町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</si>
  <si>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</si>
  <si>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</si>
  <si>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</si>
  <si>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</si>
  <si>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</si>
  <si>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</si>
  <si>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</si>
  <si>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</si>
  <si>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</si>
  <si>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</si>
  <si>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</si>
  <si>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</si>
  <si>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</si>
  <si>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</si>
  <si>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</si>
  <si>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</si>
  <si>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</si>
  <si>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</si>
  <si>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</si>
  <si>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</si>
  <si>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</si>
  <si>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</si>
  <si>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</si>
  <si>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</si>
  <si>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</si>
  <si>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</si>
  <si>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</si>
  <si>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</si>
  <si>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</si>
  <si>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</si>
  <si>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</si>
  <si>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</si>
  <si>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</si>
  <si>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</si>
  <si>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</si>
  <si>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</si>
  <si>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美郷町水道事業会計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</si>
  <si>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</si>
  <si>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</si>
  <si>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</si>
  <si>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</si>
  <si>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</si>
  <si>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</si>
  <si>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</si>
  <si>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</si>
  <si>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</si>
  <si>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</si>
  <si>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</si>
  <si>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</si>
  <si>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</si>
  <si>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</si>
  <si>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</si>
  <si>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</si>
  <si>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</si>
  <si>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</si>
  <si>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</si>
  <si>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</si>
  <si>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</si>
  <si>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</si>
  <si>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</si>
  <si>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</si>
  <si>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</si>
  <si>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</si>
  <si>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</si>
  <si>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</si>
  <si>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</si>
  <si>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</si>
  <si>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</si>
  <si>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</si>
  <si>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</si>
  <si>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</si>
  <si>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</si>
  <si>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</si>
  <si>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</si>
  <si>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</si>
  <si>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</si>
  <si>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</si>
  <si>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</si>
  <si>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</si>
  <si>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</si>
  <si>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</si>
  <si>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</si>
  <si>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</si>
  <si>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</si>
  <si>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</si>
  <si>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</si>
  <si>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</si>
  <si>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</si>
  <si>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</si>
  <si>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</si>
  <si>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</si>
  <si>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</si>
  <si>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</si>
  <si>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</si>
  <si>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</si>
  <si>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</si>
  <si>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</si>
  <si>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</si>
  <si>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</si>
  <si>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</si>
  <si>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美郷町水道事業会計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</si>
  <si>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</si>
  <si>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</si>
  <si>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</si>
  <si>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</si>
  <si>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</si>
  <si>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</si>
  <si>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</si>
  <si>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</si>
  <si>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</si>
  <si>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</si>
  <si>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</si>
  <si>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</si>
  <si>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</si>
  <si>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</si>
  <si>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</si>
  <si>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</si>
  <si>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</si>
  <si>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</si>
  <si>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</si>
  <si>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</si>
  <si>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</si>
  <si>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</si>
  <si>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</si>
  <si>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</si>
  <si>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</si>
  <si>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</si>
  <si>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</si>
  <si>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</si>
  <si>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</si>
  <si>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</si>
  <si>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</si>
  <si>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</si>
  <si>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</si>
  <si>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</si>
  <si>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</si>
  <si>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</si>
  <si>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</si>
  <si>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</si>
  <si>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</si>
  <si>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</si>
  <si>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</si>
  <si>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</si>
  <si>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</si>
  <si>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</si>
  <si>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</si>
  <si>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</si>
  <si>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</si>
  <si>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</si>
  <si>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</si>
  <si>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</si>
  <si>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</si>
  <si>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</si>
  <si>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</si>
  <si>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</si>
  <si>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</si>
  <si>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</si>
  <si>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</si>
  <si>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</si>
  <si>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</si>
  <si>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</si>
  <si>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</si>
  <si>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</si>
  <si>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</si>
  <si>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</si>
  <si>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</si>
  <si>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</si>
  <si>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</si>
  <si>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</si>
  <si>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</si>
  <si>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</si>
  <si>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</si>
  <si>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</si>
  <si>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</si>
  <si>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</si>
  <si>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</si>
  <si>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</si>
  <si>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</si>
  <si>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</si>
  <si>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</si>
  <si>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</si>
  <si>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</si>
  <si>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</si>
  <si>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</si>
  <si>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</si>
  <si>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</si>
  <si>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</si>
  <si>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</si>
  <si>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</si>
  <si>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</si>
  <si>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</si>
  <si>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</si>
  <si>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美郷町水道事業会計</t>
  </si>
  <si>
    <t>国民健康保険特別会計</t>
  </si>
  <si>
    <t>下水道事業特別会計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</si>
  <si>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</si>
  <si>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</si>
  <si>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</si>
  <si>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</si>
  <si>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</si>
  <si>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</si>
  <si>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</si>
  <si>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</si>
  <si>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</si>
  <si>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</si>
  <si>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振興基金</t>
    <rPh sb="0" eb="2">
      <t>シンコウ</t>
    </rPh>
    <rPh sb="2" eb="4">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</si>
  <si>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</si>
  <si>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</si>
  <si>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百目木一般廃棄物最終処分場閉鎖整備基金</t>
    <rPh sb="0" eb="1">
      <t>ヒャク</t>
    </rPh>
    <rPh sb="1" eb="2">
      <t>メ</t>
    </rPh>
    <rPh sb="2" eb="3">
      <t>キ</t>
    </rPh>
    <rPh sb="3" eb="5">
      <t>イッパン</t>
    </rPh>
    <rPh sb="5" eb="8">
      <t>ハイキブツ</t>
    </rPh>
    <rPh sb="8" eb="10">
      <t>サイシュウ</t>
    </rPh>
    <rPh sb="10" eb="13">
      <t>ショブンジョウ</t>
    </rPh>
    <rPh sb="13" eb="15">
      <t>ヘイサ</t>
    </rPh>
    <rPh sb="15" eb="17">
      <t>セイビ</t>
    </rPh>
    <rPh sb="17" eb="19">
      <t>キキン</t>
    </rPh>
    <phoneticPr fontId="2"/>
  </si>
  <si>
    <t>中山間ふるさと水と土保全基金</t>
    <rPh sb="0" eb="1">
      <t>チュウ</t>
    </rPh>
    <rPh sb="1" eb="3">
      <t>サンカン</t>
    </rPh>
    <rPh sb="7" eb="8">
      <t>ミズ</t>
    </rPh>
    <rPh sb="9" eb="10">
      <t>ツチ</t>
    </rPh>
    <rPh sb="10" eb="12">
      <t>ホゼン</t>
    </rPh>
    <rPh sb="12" eb="14">
      <t>キキン</t>
    </rPh>
    <phoneticPr fontId="2"/>
  </si>
  <si>
    <t>六郷開発</t>
    <rPh sb="0" eb="2">
      <t>ロクゴウ</t>
    </rPh>
    <rPh sb="2" eb="4">
      <t>カイハツ</t>
    </rPh>
    <phoneticPr fontId="2"/>
  </si>
  <si>
    <t>美郷の大地</t>
    <rPh sb="0" eb="2">
      <t>ミサト</t>
    </rPh>
    <rPh sb="3" eb="5">
      <t>ダイチ</t>
    </rPh>
    <phoneticPr fontId="2"/>
  </si>
  <si>
    <t>あきた美郷づくり</t>
    <rPh sb="3" eb="5">
      <t>ミサト</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</si>
  <si>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</si>
  <si>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</si>
  <si>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</si>
  <si>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</si>
  <si>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</si>
  <si>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秋田県町村電算システム共同事業組合（一般会計）</t>
    <rPh sb="0" eb="3">
      <t>アキタケン</t>
    </rPh>
    <rPh sb="3" eb="4">
      <t>マチ</t>
    </rPh>
    <rPh sb="4" eb="5">
      <t>ムラ</t>
    </rPh>
    <rPh sb="5" eb="7">
      <t>デンサン</t>
    </rPh>
    <rPh sb="11" eb="13">
      <t>キョウドウ</t>
    </rPh>
    <rPh sb="13" eb="15">
      <t>ジギョウ</t>
    </rPh>
    <rPh sb="15" eb="17">
      <t>クミアイ</t>
    </rPh>
    <rPh sb="18" eb="20">
      <t>イッパン</t>
    </rPh>
    <rPh sb="20" eb="22">
      <t>カイケイ</t>
    </rPh>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</si>
  <si>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</si>
  <si>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大曲仙北広域市町村圏組合（介護保険特別会計）</t>
    <rPh sb="0" eb="2">
      <t>オオマガリ</t>
    </rPh>
    <rPh sb="2" eb="4">
      <t>センボク</t>
    </rPh>
    <rPh sb="4" eb="6">
      <t>コウイキ</t>
    </rPh>
    <rPh sb="6" eb="9">
      <t>シチョウソン</t>
    </rPh>
    <rPh sb="9" eb="10">
      <t>ケン</t>
    </rPh>
    <rPh sb="10" eb="12">
      <t>クミアイ</t>
    </rPh>
    <rPh sb="19" eb="21">
      <t>カイケイ</t>
    </rPh>
    <phoneticPr fontId="2"/>
  </si>
  <si>
    <t>大仙美郷介護福祉組合（一般会計）</t>
    <rPh sb="0" eb="2">
      <t>ダイセン</t>
    </rPh>
    <rPh sb="2" eb="4">
      <t>ミサト</t>
    </rPh>
    <rPh sb="4" eb="6">
      <t>カイゴ</t>
    </rPh>
    <rPh sb="6" eb="8">
      <t>フクシ</t>
    </rPh>
    <rPh sb="8" eb="10">
      <t>クミアイ</t>
    </rPh>
    <rPh sb="11" eb="13">
      <t>イッパン</t>
    </rPh>
    <rPh sb="13" eb="15">
      <t>カイケイ</t>
    </rPh>
    <phoneticPr fontId="2"/>
  </si>
  <si>
    <t>大仙美郷介護福祉組合（特別会計）</t>
    <rPh sb="0" eb="2">
      <t>ダイセン</t>
    </rPh>
    <rPh sb="2" eb="4">
      <t>ミサト</t>
    </rPh>
    <rPh sb="4" eb="6">
      <t>カイゴ</t>
    </rPh>
    <rPh sb="6" eb="8">
      <t>フクシ</t>
    </rPh>
    <rPh sb="8" eb="10">
      <t>クミアイ</t>
    </rPh>
    <rPh sb="11" eb="13">
      <t>トクベツ</t>
    </rPh>
    <rPh sb="13" eb="15">
      <t>カイケイ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</si>
  <si>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</si>
  <si>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</si>
  <si>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</si>
  <si>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</si>
  <si>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</si>
  <si>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</si>
  <si>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</si>
  <si>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</si>
  <si>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</si>
  <si>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</si>
  <si>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</si>
  <si>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</si>
  <si>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</si>
  <si>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</si>
  <si>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</si>
  <si>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地方債の繰上償還による地方債残高の減少や財政調整基金などの積立による充当可能基金の増加、単年度当たりの地方債発行額の抑制により改善し、平成２６年度から比率なしとなっている。一方で、有形固定資産減価償却率は、類似団体平均より高くなっている。これは、所有する町道が多く、長寿命化対策が遅れているため、道路の減価償却率が類似団体平均に比べ大幅に高くなっていることが主な要因である。
　今後の長寿命化対策として、「美郷町公共施設等総合管理計画」及び「美郷町公共施設等最適化実施計画」に基づいた個別施設計画を令和元年度に策定している。本計画に基づき、公共施設整備基金や合併特例債及び過疎対策事業債など交付税措置率が高い地方債を活用しながら、計画的な施設管理に取り組んでいく。</t>
    <phoneticPr fontId="2"/>
  </si>
  <si>
    <t>　将来負担比率は、地方債の繰上償還による地方債残高の減少や財政調整基金などの積立による充当可能基金の増加、単年度当たりの地方債発行額の抑制により改善し、平成２６年度から比率なしとなっている。
　実質公債費比率は、地方債の新規借入額を当年度償還額以内とする発行額の抑制と地方債の繰上償還を実施した結果、改善傾向にあり、類似団体平均を下回っている。
　今後も引き続き、地方債発行の抑制等の取組を継続し、同比率の改善に努める。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</si>
</sst>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4824889-24E9-473B-A94A-8ADFC5CA26A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84459</c:v>
                </c:pt>
              </c:numCache>
            </c:numRef>
          </c:val>
          <c:smooth val="0"/>
          <c:extLst>
            <c:ext xmlns:c16="http://schemas.microsoft.com/office/drawing/2014/chart" uri="{C3380CC4-5D6E-409C-BE32-E72D297353CC}">
              <c16:uniqueId val="{00000000-0F33-43B3-A573-F92B93C6A5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68391</c:v>
                </c:pt>
                <c:pt idx="1">
                  <c:v>56440</c:v>
                </c:pt>
                <c:pt idx="2">
                  <c:v>88177</c:v>
                </c:pt>
                <c:pt idx="3">
                  <c:v>96072</c:v>
                </c:pt>
                <c:pt idx="4">
                  <c:v>100126</c:v>
                </c:pt>
              </c:numCache>
            </c:numRef>
          </c:val>
          <c:smooth val="0"/>
          <c:extLst>
            <c:ext xmlns:c16="http://schemas.microsoft.com/office/drawing/2014/chart" uri="{C3380CC4-5D6E-409C-BE32-E72D297353CC}">
              <c16:uniqueId val="{00000001-0F33-43B3-A573-F92B93C6A5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6.01</c:v>
                </c:pt>
                <c:pt idx="1">
                  <c:v>5.0999999999999996</c:v>
                </c:pt>
                <c:pt idx="2">
                  <c:v>5.63</c:v>
                </c:pt>
                <c:pt idx="3">
                  <c:v>7.89</c:v>
                </c:pt>
                <c:pt idx="4">
                  <c:v>8.09</c:v>
                </c:pt>
              </c:numCache>
            </c:numRef>
          </c:val>
          <c:extLst>
            <c:ext xmlns:c16="http://schemas.microsoft.com/office/drawing/2014/chart" uri="{C3380CC4-5D6E-409C-BE32-E72D297353CC}">
              <c16:uniqueId val="{00000000-574D-4333-B915-494FB9A198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26.03</c:v>
                </c:pt>
                <c:pt idx="1">
                  <c:v>26.56</c:v>
                </c:pt>
                <c:pt idx="2">
                  <c:v>26.81</c:v>
                </c:pt>
                <c:pt idx="3">
                  <c:v>27.13</c:v>
                </c:pt>
                <c:pt idx="4">
                  <c:v>26.13</c:v>
                </c:pt>
              </c:numCache>
            </c:numRef>
          </c:val>
          <c:extLst>
            <c:ext xmlns:c16="http://schemas.microsoft.com/office/drawing/2014/chart" uri="{C3380CC4-5D6E-409C-BE32-E72D297353CC}">
              <c16:uniqueId val="{00000001-574D-4333-B915-494FB9A198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3.64</c:v>
                </c:pt>
                <c:pt idx="1">
                  <c:v>5.86</c:v>
                </c:pt>
                <c:pt idx="2">
                  <c:v>5.22</c:v>
                </c:pt>
                <c:pt idx="3">
                  <c:v>8.33</c:v>
                </c:pt>
                <c:pt idx="4">
                  <c:v>4.38</c:v>
                </c:pt>
              </c:numCache>
            </c:numRef>
          </c:val>
          <c:smooth val="0"/>
          <c:extLst>
            <c:ext xmlns:c16="http://schemas.microsoft.com/office/drawing/2014/chart" uri="{C3380CC4-5D6E-409C-BE32-E72D297353CC}">
              <c16:uniqueId val="{00000002-574D-4333-B915-494FB9A198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A8-4AE3-827E-BC125CFF5F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A8-4AE3-827E-BC125CFF5F4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1A8-4AE3-827E-BC125CFF5F4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1A8-4AE3-827E-BC125CFF5F4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1A8-4AE3-827E-BC125CFF5F4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0.06</c:v>
                </c:pt>
                <c:pt idx="4">
                  <c:v>#N/A</c:v>
                </c:pt>
                <c:pt idx="5">
                  <c:v>0.1</c:v>
                </c:pt>
                <c:pt idx="6">
                  <c:v>#N/A</c:v>
                </c:pt>
                <c:pt idx="7">
                  <c:v>7.0000000000000007E-2</c:v>
                </c:pt>
                <c:pt idx="8">
                  <c:v>#N/A</c:v>
                </c:pt>
                <c:pt idx="9">
                  <c:v>0.09</c:v>
                </c:pt>
              </c:numCache>
            </c:numRef>
          </c:val>
          <c:extLst>
            <c:ext xmlns:c16="http://schemas.microsoft.com/office/drawing/2014/chart" uri="{C3380CC4-5D6E-409C-BE32-E72D297353CC}">
              <c16:uniqueId val="{00000005-61A8-4AE3-827E-BC125CFF5F44}"/>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0.15</c:v>
                </c:pt>
                <c:pt idx="2">
                  <c:v>#N/A</c:v>
                </c:pt>
                <c:pt idx="3">
                  <c:v>0.17</c:v>
                </c:pt>
                <c:pt idx="4">
                  <c:v>#N/A</c:v>
                </c:pt>
                <c:pt idx="5">
                  <c:v>0.09</c:v>
                </c:pt>
                <c:pt idx="6">
                  <c:v>#N/A</c:v>
                </c:pt>
                <c:pt idx="7">
                  <c:v>0.06</c:v>
                </c:pt>
                <c:pt idx="8">
                  <c:v>#N/A</c:v>
                </c:pt>
                <c:pt idx="9">
                  <c:v>0.13</c:v>
                </c:pt>
              </c:numCache>
            </c:numRef>
          </c:val>
          <c:extLst>
            <c:ext xmlns:c16="http://schemas.microsoft.com/office/drawing/2014/chart" uri="{C3380CC4-5D6E-409C-BE32-E72D297353CC}">
              <c16:uniqueId val="{00000006-61A8-4AE3-827E-BC125CFF5F4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3.66</c:v>
                </c:pt>
                <c:pt idx="2">
                  <c:v>#N/A</c:v>
                </c:pt>
                <c:pt idx="3">
                  <c:v>3.57</c:v>
                </c:pt>
                <c:pt idx="4">
                  <c:v>#N/A</c:v>
                </c:pt>
                <c:pt idx="5">
                  <c:v>6.03</c:v>
                </c:pt>
                <c:pt idx="6">
                  <c:v>#N/A</c:v>
                </c:pt>
                <c:pt idx="7">
                  <c:v>2.2999999999999998</c:v>
                </c:pt>
                <c:pt idx="8">
                  <c:v>#N/A</c:v>
                </c:pt>
                <c:pt idx="9">
                  <c:v>2.0699999999999998</c:v>
                </c:pt>
              </c:numCache>
            </c:numRef>
          </c:val>
          <c:extLst>
            <c:ext xmlns:c16="http://schemas.microsoft.com/office/drawing/2014/chart" uri="{C3380CC4-5D6E-409C-BE32-E72D297353CC}">
              <c16:uniqueId val="{00000007-61A8-4AE3-827E-BC125CFF5F44}"/>
            </c:ext>
          </c:extLst>
        </c:ser>
        <c:ser>
          <c:idx val="8"/>
          <c:order val="8"/>
          <c:tx>
            <c:strRef>
              <c:f>データシート!$A$35</c:f>
              <c:strCache>
                <c:ptCount val="1"/>
                <c:pt idx="0">
                  <c:v>美郷町水道事業会計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1.27</c:v>
                </c:pt>
                <c:pt idx="4">
                  <c:v>#N/A</c:v>
                </c:pt>
                <c:pt idx="5">
                  <c:v>2.4900000000000002</c:v>
                </c:pt>
                <c:pt idx="6">
                  <c:v>#N/A</c:v>
                </c:pt>
                <c:pt idx="7">
                  <c:v>3.41</c:v>
                </c:pt>
                <c:pt idx="8">
                  <c:v>#N/A</c:v>
                </c:pt>
                <c:pt idx="9">
                  <c:v>4.16</c:v>
                </c:pt>
              </c:numCache>
            </c:numRef>
          </c:val>
          <c:extLst>
            <c:ext xmlns:c16="http://schemas.microsoft.com/office/drawing/2014/chart" uri="{C3380CC4-5D6E-409C-BE32-E72D297353CC}">
              <c16:uniqueId val="{00000008-61A8-4AE3-827E-BC125CFF5F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c:v>
                </c:pt>
                <c:pt idx="2">
                  <c:v>#N/A</c:v>
                </c:pt>
                <c:pt idx="3">
                  <c:v>5.09</c:v>
                </c:pt>
                <c:pt idx="4">
                  <c:v>#N/A</c:v>
                </c:pt>
                <c:pt idx="5">
                  <c:v>5.62</c:v>
                </c:pt>
                <c:pt idx="6">
                  <c:v>#N/A</c:v>
                </c:pt>
                <c:pt idx="7">
                  <c:v>7.89</c:v>
                </c:pt>
                <c:pt idx="8">
                  <c:v>#N/A</c:v>
                </c:pt>
                <c:pt idx="9">
                  <c:v>8.08</c:v>
                </c:pt>
              </c:numCache>
            </c:numRef>
          </c:val>
          <c:extLst>
            <c:ext xmlns:c16="http://schemas.microsoft.com/office/drawing/2014/chart" uri="{C3380CC4-5D6E-409C-BE32-E72D297353CC}">
              <c16:uniqueId val="{00000009-61A8-4AE3-827E-BC125CFF5F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1357</c:v>
                </c:pt>
                <c:pt idx="5">
                  <c:v>1356</c:v>
                </c:pt>
                <c:pt idx="8">
                  <c:v>1387</c:v>
                </c:pt>
                <c:pt idx="11">
                  <c:v>1391</c:v>
                </c:pt>
                <c:pt idx="14">
                  <c:v>1444</c:v>
                </c:pt>
              </c:numCache>
            </c:numRef>
          </c:val>
          <c:extLst>
            <c:ext xmlns:c16="http://schemas.microsoft.com/office/drawing/2014/chart" uri="{C3380CC4-5D6E-409C-BE32-E72D297353CC}">
              <c16:uniqueId val="{00000000-D193-4EF2-A8FD-0FC90FFA88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93-4EF2-A8FD-0FC90FFA88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c:v>
                </c:pt>
                <c:pt idx="3">
                  <c:v>34</c:v>
                </c:pt>
                <c:pt idx="6">
                  <c:v>21</c:v>
                </c:pt>
                <c:pt idx="9">
                  <c:v>15</c:v>
                </c:pt>
                <c:pt idx="12">
                  <c:v>4</c:v>
                </c:pt>
              </c:numCache>
            </c:numRef>
          </c:val>
          <c:extLst>
            <c:ext xmlns:c16="http://schemas.microsoft.com/office/drawing/2014/chart" uri="{C3380CC4-5D6E-409C-BE32-E72D297353CC}">
              <c16:uniqueId val="{00000002-D193-4EF2-A8FD-0FC90FFA88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87</c:v>
                </c:pt>
                <c:pt idx="3">
                  <c:v>36</c:v>
                </c:pt>
                <c:pt idx="6">
                  <c:v>32</c:v>
                </c:pt>
                <c:pt idx="9">
                  <c:v>31</c:v>
                </c:pt>
                <c:pt idx="12">
                  <c:v>28</c:v>
                </c:pt>
              </c:numCache>
            </c:numRef>
          </c:val>
          <c:extLst>
            <c:ext xmlns:c16="http://schemas.microsoft.com/office/drawing/2014/chart" uri="{C3380CC4-5D6E-409C-BE32-E72D297353CC}">
              <c16:uniqueId val="{00000003-D193-4EF2-A8FD-0FC90FFA88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301</c:v>
                </c:pt>
                <c:pt idx="3">
                  <c:v>341</c:v>
                </c:pt>
                <c:pt idx="6">
                  <c:v>334</c:v>
                </c:pt>
                <c:pt idx="9">
                  <c:v>324</c:v>
                </c:pt>
                <c:pt idx="12">
                  <c:v>339</c:v>
                </c:pt>
              </c:numCache>
            </c:numRef>
          </c:val>
          <c:extLst>
            <c:ext xmlns:c16="http://schemas.microsoft.com/office/drawing/2014/chart" uri="{C3380CC4-5D6E-409C-BE32-E72D297353CC}">
              <c16:uniqueId val="{00000004-D193-4EF2-A8FD-0FC90FFA88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93-4EF2-A8FD-0FC90FFA88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93-4EF2-A8FD-0FC90FFA88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1206</c:v>
                </c:pt>
                <c:pt idx="3">
                  <c:v>1139</c:v>
                </c:pt>
                <c:pt idx="6">
                  <c:v>1048</c:v>
                </c:pt>
                <c:pt idx="9">
                  <c:v>978</c:v>
                </c:pt>
                <c:pt idx="12">
                  <c:v>1000</c:v>
                </c:pt>
              </c:numCache>
            </c:numRef>
          </c:val>
          <c:extLst>
            <c:ext xmlns:c16="http://schemas.microsoft.com/office/drawing/2014/chart" uri="{C3380CC4-5D6E-409C-BE32-E72D297353CC}">
              <c16:uniqueId val="{00000007-D193-4EF2-A8FD-0FC90FFA88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267</c:v>
                </c:pt>
                <c:pt idx="2">
                  <c:v>#N/A</c:v>
                </c:pt>
                <c:pt idx="3">
                  <c:v>#N/A</c:v>
                </c:pt>
                <c:pt idx="4">
                  <c:v>194</c:v>
                </c:pt>
                <c:pt idx="5">
                  <c:v>#N/A</c:v>
                </c:pt>
                <c:pt idx="6">
                  <c:v>#N/A</c:v>
                </c:pt>
                <c:pt idx="7">
                  <c:v>48</c:v>
                </c:pt>
                <c:pt idx="8">
                  <c:v>#N/A</c:v>
                </c:pt>
                <c:pt idx="9">
                  <c:v>#N/A</c:v>
                </c:pt>
                <c:pt idx="10">
                  <c:v>-43</c:v>
                </c:pt>
                <c:pt idx="11">
                  <c:v>#N/A</c:v>
                </c:pt>
                <c:pt idx="12">
                  <c:v>#N/A</c:v>
                </c:pt>
                <c:pt idx="13">
                  <c:v>-73</c:v>
                </c:pt>
                <c:pt idx="14">
                  <c:v>#N/A</c:v>
                </c:pt>
              </c:numCache>
            </c:numRef>
          </c:val>
          <c:smooth val="0"/>
          <c:extLst>
            <c:ext xmlns:c16="http://schemas.microsoft.com/office/drawing/2014/chart" uri="{C3380CC4-5D6E-409C-BE32-E72D297353CC}">
              <c16:uniqueId val="{00000008-D193-4EF2-A8FD-0FC90FFA88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13645</c:v>
                </c:pt>
                <c:pt idx="5">
                  <c:v>13585</c:v>
                </c:pt>
                <c:pt idx="8">
                  <c:v>13074</c:v>
                </c:pt>
                <c:pt idx="11">
                  <c:v>13050</c:v>
                </c:pt>
                <c:pt idx="14">
                  <c:v>12826</c:v>
                </c:pt>
              </c:numCache>
            </c:numRef>
          </c:val>
          <c:extLst>
            <c:ext xmlns:c16="http://schemas.microsoft.com/office/drawing/2014/chart" uri="{C3380CC4-5D6E-409C-BE32-E72D297353CC}">
              <c16:uniqueId val="{00000000-D2F2-4C90-B868-33B1181F6D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109</c:v>
                </c:pt>
                <c:pt idx="5">
                  <c:v>98</c:v>
                </c:pt>
                <c:pt idx="8">
                  <c:v>76</c:v>
                </c:pt>
                <c:pt idx="11">
                  <c:v>65</c:v>
                </c:pt>
                <c:pt idx="14">
                  <c:v>52</c:v>
                </c:pt>
              </c:numCache>
            </c:numRef>
          </c:val>
          <c:extLst>
            <c:ext xmlns:c16="http://schemas.microsoft.com/office/drawing/2014/chart" uri="{C3380CC4-5D6E-409C-BE32-E72D297353CC}">
              <c16:uniqueId val="{00000001-D2F2-4C90-B868-33B1181F6D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4438</c:v>
                </c:pt>
                <c:pt idx="5">
                  <c:v>4379</c:v>
                </c:pt>
                <c:pt idx="8">
                  <c:v>4463</c:v>
                </c:pt>
                <c:pt idx="11">
                  <c:v>4470</c:v>
                </c:pt>
                <c:pt idx="14">
                  <c:v>4574</c:v>
                </c:pt>
              </c:numCache>
            </c:numRef>
          </c:val>
          <c:extLst>
            <c:ext xmlns:c16="http://schemas.microsoft.com/office/drawing/2014/chart" uri="{C3380CC4-5D6E-409C-BE32-E72D297353CC}">
              <c16:uniqueId val="{00000002-D2F2-4C90-B868-33B1181F6D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F2-4C90-B868-33B1181F6D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F2-4C90-B868-33B1181F6D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F2-4C90-B868-33B1181F6D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1423</c:v>
                </c:pt>
                <c:pt idx="3">
                  <c:v>1466</c:v>
                </c:pt>
                <c:pt idx="6">
                  <c:v>1434</c:v>
                </c:pt>
                <c:pt idx="9">
                  <c:v>1429</c:v>
                </c:pt>
                <c:pt idx="12">
                  <c:v>1488</c:v>
                </c:pt>
              </c:numCache>
            </c:numRef>
          </c:val>
          <c:extLst>
            <c:ext xmlns:c16="http://schemas.microsoft.com/office/drawing/2014/chart" uri="{C3380CC4-5D6E-409C-BE32-E72D297353CC}">
              <c16:uniqueId val="{00000006-D2F2-4C90-B868-33B1181F6D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197</c:v>
                </c:pt>
                <c:pt idx="3">
                  <c:v>165</c:v>
                </c:pt>
                <c:pt idx="6">
                  <c:v>128</c:v>
                </c:pt>
                <c:pt idx="9">
                  <c:v>82</c:v>
                </c:pt>
                <c:pt idx="12">
                  <c:v>37</c:v>
                </c:pt>
              </c:numCache>
            </c:numRef>
          </c:val>
          <c:extLst>
            <c:ext xmlns:c16="http://schemas.microsoft.com/office/drawing/2014/chart" uri="{C3380CC4-5D6E-409C-BE32-E72D297353CC}">
              <c16:uniqueId val="{00000007-D2F2-4C90-B868-33B1181F6D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3935</c:v>
                </c:pt>
                <c:pt idx="3">
                  <c:v>4042</c:v>
                </c:pt>
                <c:pt idx="6">
                  <c:v>4073</c:v>
                </c:pt>
                <c:pt idx="9">
                  <c:v>4052</c:v>
                </c:pt>
                <c:pt idx="12">
                  <c:v>3864</c:v>
                </c:pt>
              </c:numCache>
            </c:numRef>
          </c:val>
          <c:extLst>
            <c:ext xmlns:c16="http://schemas.microsoft.com/office/drawing/2014/chart" uri="{C3380CC4-5D6E-409C-BE32-E72D297353CC}">
              <c16:uniqueId val="{00000008-D2F2-4C90-B868-33B1181F6D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40</c:v>
                </c:pt>
                <c:pt idx="3">
                  <c:v>21</c:v>
                </c:pt>
                <c:pt idx="6">
                  <c:v>8</c:v>
                </c:pt>
                <c:pt idx="9">
                  <c:v>0</c:v>
                </c:pt>
                <c:pt idx="12">
                  <c:v>0</c:v>
                </c:pt>
              </c:numCache>
            </c:numRef>
          </c:val>
          <c:extLst>
            <c:ext xmlns:c16="http://schemas.microsoft.com/office/drawing/2014/chart" uri="{C3380CC4-5D6E-409C-BE32-E72D297353CC}">
              <c16:uniqueId val="{00000009-D2F2-4C90-B868-33B1181F6D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10237</c:v>
                </c:pt>
                <c:pt idx="3">
                  <c:v>9337</c:v>
                </c:pt>
                <c:pt idx="6">
                  <c:v>9243</c:v>
                </c:pt>
                <c:pt idx="9">
                  <c:v>9050</c:v>
                </c:pt>
                <c:pt idx="12">
                  <c:v>8989</c:v>
                </c:pt>
              </c:numCache>
            </c:numRef>
          </c:val>
          <c:extLst>
            <c:ext xmlns:c16="http://schemas.microsoft.com/office/drawing/2014/chart" uri="{C3380CC4-5D6E-409C-BE32-E72D297353CC}">
              <c16:uniqueId val="{0000000A-D2F2-4C90-B868-33B1181F6D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F2-4C90-B868-33B1181F6D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2074</c:v>
                </c:pt>
                <c:pt idx="1">
                  <c:v>2076</c:v>
                </c:pt>
                <c:pt idx="2">
                  <c:v>2077</c:v>
                </c:pt>
              </c:numCache>
            </c:numRef>
          </c:val>
          <c:extLst>
            <c:ext xmlns:c16="http://schemas.microsoft.com/office/drawing/2014/chart" uri="{C3380CC4-5D6E-409C-BE32-E72D297353CC}">
              <c16:uniqueId val="{00000000-B83B-428C-BFCF-C427EF1917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682</c:v>
                </c:pt>
                <c:pt idx="1">
                  <c:v>615</c:v>
                </c:pt>
                <c:pt idx="2">
                  <c:v>615</c:v>
                </c:pt>
              </c:numCache>
            </c:numRef>
          </c:val>
          <c:extLst>
            <c:ext xmlns:c16="http://schemas.microsoft.com/office/drawing/2014/chart" uri="{C3380CC4-5D6E-409C-BE32-E72D297353CC}">
              <c16:uniqueId val="{00000001-B83B-428C-BFCF-C427EF1917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2838</c:v>
                </c:pt>
                <c:pt idx="1">
                  <c:v>2746</c:v>
                </c:pt>
                <c:pt idx="2">
                  <c:v>2850</c:v>
                </c:pt>
              </c:numCache>
            </c:numRef>
          </c:val>
          <c:extLst>
            <c:ext xmlns:c16="http://schemas.microsoft.com/office/drawing/2014/chart" uri="{C3380CC4-5D6E-409C-BE32-E72D297353CC}">
              <c16:uniqueId val="{00000002-B83B-428C-BFCF-C427EF1917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{845838E2-ABCD-4561-88F0-9FBA4D31916F}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A92-4C62-BD3F-898C12FDA8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{80407BAE-0693-421B-91DE-CAAE37C6638C}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92-4C62-BD3F-898C12FDA8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{4208DB0F-C884-49EB-A9F0-BE129CC4F666}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92-4C62-BD3F-898C12FDA8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{E4508764-D93F-4FC0-904D-DC436E9AE07F}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92-4C62-BD3F-898C12FDA8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{B2202AA5-122B-47AE-83CB-74CAE559B232}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92-4C62-BD3F-898C12FDA8F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{5B55DC5D-91DB-4561-980D-9BBE9D7AA01D}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A92-4C62-BD3F-898C12FDA8F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{327C2ED7-F75A-4592-82BE-4288B6CB1E90}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A92-4C62-BD3F-898C12FDA8F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{B06879A7-0441-44C7-8E67-840FC7084B85}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A92-4C62-BD3F-898C12FDA8F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{1B11C34A-05DB-4A37-B95F-C2DC578FD0A2}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A92-4C62-BD3F-898C12FDA8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74.900000000000006</c:v>
                </c:pt>
                <c:pt idx="8">
                  <c:v>76.099999999999994</c:v>
                </c:pt>
                <c:pt idx="16">
                  <c:v>76.599999999999994</c:v>
                </c:pt>
                <c:pt idx="24">
                  <c:v>76.8</c:v>
                </c:pt>
                <c:pt idx="32">
                  <c:v>77.400000000000006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A92-4C62-BD3F-898C12FDA8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{BCA1244A-61E8-4953-8806-513B0AD4F8B9}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A92-4C62-BD3F-898C12FDA8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{738FB1E1-F84A-4D49-8B63-274377DF5BCB}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92-4C62-BD3F-898C12FDA8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{11CE9AE2-3323-4568-8AFC-AD6FD726ED58}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92-4C62-BD3F-898C12FDA8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{8CA56E32-B4E1-42CB-8802-8FAAB840F1A5}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92-4C62-BD3F-898C12FDA8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{D088977C-47FA-414D-A903-714EA4DA9FC6}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92-4C62-BD3F-898C12FDA8F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{EA031F12-2E8D-4B34-B2C5-84D72970ACBB}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A92-4C62-BD3F-898C12FDA8F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{0D747AA0-A866-401D-A5B8-DE19091B443C}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A92-4C62-BD3F-898C12FDA8F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{34633EAD-AB9A-4B64-9C52-5AE188762E3D}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A92-4C62-BD3F-898C12FDA8F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{282EFEBA-610C-4B6A-98B7-3E976617D7A5}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A92-4C62-BD3F-898C12FDA8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65.3</c:v>
                </c:pt>
              </c:numCache>
            </c:numRef>
          </c:xVal>
          <c:yVal>
            <c:numRef>
              <c:f>公会計指標分析・財政指標組合せ分析表!$BP$55:$DC$55</c:f>
              <c:numCache>
                <c:formatCode>#,##0.0;"▲ "#,##0.0</c:formatCode>
                <c:ptCount val="40"/>
                <c:pt idx="0">
                  <c:v>15.5</c:v>
                </c:pt>
                <c:pt idx="8">
                  <c:v>14</c:v>
                </c:pt>
                <c:pt idx="16">
                  <c:v>11.4</c:v>
                </c:pt>
                <c:pt idx="24">
                  <c:v>10.4</c:v>
                </c:pt>
                <c:pt idx="32">
                  <c:v>13.5</c:v>
                </c:pt>
              </c:numCache>
            </c:numRef>
          </c:yVal>
          <c:smooth val="0"/>
          <c:extLst>
            <c:ext xmlns:c16="http://schemas.microsoft.com/office/drawing/2014/chart" uri="{C3380CC4-5D6E-409C-BE32-E72D297353CC}">
              <c16:uniqueId val="{00000013-BA92-4C62-BD3F-898C12FDA8F7}"/>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{1BBC53A0-4C53-4EE4-A6AF-803C963307ED}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043-4A25-A352-498DA3F9EA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{579FE540-DD36-4B70-A55F-19FC0B8C4734}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43-4A25-A352-498DA3F9EA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{AB8E3130-2F6E-4A6A-9E79-034B7CA071B6}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43-4A25-A352-498DA3F9EA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{4954F592-B69A-434D-A9E3-CE1024C4CDF1}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43-4A25-A352-498DA3F9EA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{66FF07FE-B710-42B1-98BB-F8CAA7F53755}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43-4A25-A352-498DA3F9EA7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{4587476E-3F3B-4F0E-8E1C-34936E8284C6}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043-4A25-A352-498DA3F9EA7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{E40F032D-C840-4C89-A792-F1E38B7DF427}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043-4A25-A352-498DA3F9EA7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{3763288B-038D-4E6A-9C6C-D2E2BA201AFB}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043-4A25-A352-498DA3F9EA7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{E7A98967-FD5F-4CDD-A3C9-0D8AD6E71E9F}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043-4A25-A352-498DA3F9EA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4.0999999999999996</c:v>
                </c:pt>
                <c:pt idx="16">
                  <c:v>2.5</c:v>
                </c:pt>
                <c:pt idx="24">
                  <c:v>1</c:v>
                </c:pt>
                <c:pt idx="32">
                  <c:v>-0.3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043-4A25-A352-498DA3F9EA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{BE5273A6-A10E-452C-A5D2-F18328ACD863}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043-4A25-A352-498DA3F9EA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{D9CAA739-07ED-4FEB-969D-F0DB12FEC51E}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43-4A25-A352-498DA3F9EA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{1B1FB3AB-3FF3-421B-B584-CB3578D5D724}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43-4A25-A352-498DA3F9EA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{5DF53F78-D21F-4A5A-AE9D-9D1C226E43C2}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43-4A25-A352-498DA3F9EA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{406371D8-962A-4180-B898-9A0F41F8F763}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43-4A25-A352-498DA3F9EA7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{CDE05028-B0D4-4539-8B6D-F203DE1B59EA}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043-4A25-A352-498DA3F9EA7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{CCF4359D-1C27-4E44-828D-1B4407A5A2D0}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043-4A25-A352-498DA3F9EA7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{98129992-A044-41C5-B63E-7B537A788F07}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043-4A25-A352-498DA3F9EA7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{F0012E42-698C-4566-B100-E90A3813C08C}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043-4A25-A352-498DA3F9EA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8.3000000000000007</c:v>
                </c:pt>
              </c:numCache>
            </c:numRef>
          </c:xVal>
          <c:yVal>
            <c:numRef>
              <c:f>公会計指標分析・財政指標組合せ分析表!$BP$77:$DC$77</c:f>
              <c:numCache>
                <c:formatCode>#,##0.0;"▲ "#,##0.0</c:formatCode>
                <c:ptCount val="40"/>
                <c:pt idx="0">
                  <c:v>15.5</c:v>
                </c:pt>
                <c:pt idx="8">
                  <c:v>14</c:v>
                </c:pt>
                <c:pt idx="16">
                  <c:v>11.4</c:v>
                </c:pt>
                <c:pt idx="24">
                  <c:v>10.4</c:v>
                </c:pt>
                <c:pt idx="32">
                  <c:v>13.5</c:v>
                </c:pt>
              </c:numCache>
            </c:numRef>
          </c:yVal>
          <c:smooth val="0"/>
          <c:extLst>
            <c:ext xmlns:c16="http://schemas.microsoft.com/office/drawing/2014/chart" uri="{C3380CC4-5D6E-409C-BE32-E72D297353CC}">
              <c16:uniqueId val="{00000013-3043-4A25-A352-498DA3F9EA78}"/>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利償還金等（Ａ）は、据置期間が終了し償還が開始した地方債に伴う元利償還金の増加（２２百万円）や公営企業債の元利償還金に対する繰入金の増加（１５百万円）などにより、前年度比２３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また、算入公債費等（Ｂ）は、前年度比５３百万円の増加となり、令和２年度の実質公債費率の分子はマイナスの値となった。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今後も後年度負担の軽減に配慮した繰上償還の実施や合併特例事業債や過疎対策事業債など交付税措置率が高い地方債を活用することなどにより、良好な比率の維持に努める。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本町では、満期一括償還の地方債を発行していないため、減債基金残高と減債基金積立相当額に該当する数値はありません。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将来負担額（Ａ）は、繰上償還に伴う地方債の現在高の減少（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６１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百万円）などにより、全体では前年比</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２３５</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また、充当可能財源等（Ｂ）は、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薬用植物栽培推進</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基金の取崩し（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百万円）があったものの、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の積立て（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１０３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百万円）などにより、充当可能基金は増加（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１０４</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百万円）したが、基準財政需要額算入見込額の減少（２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４百万円）などにより、全体では前年度比</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１３３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繰上償還の実施や充当可能基金への積立等により、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将来負担比率の分子は、将来負担額（Ａ）を充当可能財源等（Ｂ）が上回り、平成２６年度から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年度続けてマイナス（比率としては「比率なし」に相当。）とな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っており、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今後も適正な財政運営に努める。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秋田県美郷町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役場庁舎エレベーター改修事業に充当するため公共施設整備基金を７百万円取崩し、決算剰余金を１１０万円積立てしたこと等により１０４百万円増加となった。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任意の繰上償還、町民の連携の強化及び地域振興を図る事業や美郷町公共施設等総合管理計画等に基づく公共施設整備事業等を実施するため、減債基金、振興基金や公共施設整備基金が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・振興基金　美郷町民の連携の強化及び地域振興を図る事業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　公共施設を整備する事業または公共的施設の整備を支援する事業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　地域における福祉の増進を図るため、民間団体等の行う在宅福祉の向上、健康づくり等支援する事業</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・公共施設整備基金は、役場庁舎エレベーター改修事業に７百万円取り崩し、決算剰余金を１１０百万円積立したため、１０３百</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万円の増加となった。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・薬用植物栽培推進基金は、薬用植物栽培支援事業に繰入したため、２百万円の減少となった。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・ふるさと美郷子ども育成基金は、ふるさと納税寄付金額の増加のため、１百万円増加となった。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・振興基金は、町民の強化及び地域振興を図る事業に繰入するため、減少していく見込みである。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・公共施設整備基金は、「美郷町公共施設等総合管理計画」及び「美郷町公共施設等の管理運営に関する最適化構想」に基づき個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別実施計画を策定し、施設の長寿命化など計画的な維持管理に取り組むことから、公共施設整備事業に繰入するため、減少して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基金運用益１百万円を積立てしたため、増加となった。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基金運用益は積立てを行うため、増加していく見込みである。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基金運用益金を積立てしたが、運用益が過少のため増減はなかった。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後年度の負担軽減のため、今後も任意の繰上償還を実施することから減少していく見込みである。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B910860-EF75-49A2-A2B1-DDF61E5A08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E17F7D0-D6D5-4688-A0BB-676BFFDDA6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1F6AED0-50C4-440D-82ED-217DD412362D}"/>
            </a:ext>
          </a:extLst>
        </xdr:cNvPr>
        <xdr:cNvSpPr/>
      </xdr:nvSpPr>
      <xdr:spPr>
        <a:xfrm>
          <a:off x="111156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87C7F96-BF00-40CE-BF4C-04AE01CB2776}"/>
            </a:ext>
          </a:extLst>
        </xdr:cNvPr>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0112012-315B-4ED2-8ECE-67DC0DE0C0E0}"/>
            </a:ext>
          </a:extLst>
        </xdr:cNvPr>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9C75E58-3E32-422C-B415-E6E5C7AA2694}"/>
            </a:ext>
          </a:extLst>
        </xdr:cNvPr>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1293F3E-6364-438C-B0A4-2EE82CA49372}"/>
            </a:ext>
          </a:extLst>
        </xdr:cNvPr>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3948A66-E613-4578-88B7-8B36D12C1B54}"/>
            </a:ext>
          </a:extLst>
        </xdr:cNvPr>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05DE30D-D67E-4548-B88C-6684F7532460}"/>
            </a:ext>
          </a:extLst>
        </xdr:cNvPr>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63B02AF-272F-4C21-BAE1-AA1EE49D6C93}"/>
            </a:ext>
          </a:extLst>
        </xdr:cNvPr>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77A2D44-B01C-4D23-8B73-3D6A1E7380D6}"/>
            </a:ext>
          </a:extLst>
        </xdr:cNvPr>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0AD57E6-511C-44CF-B5F4-CE39ED593725}"/>
            </a:ext>
          </a:extLst>
        </xdr:cNvPr>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E65ADB4-5253-459F-BF02-0F0A941C096B}"/>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FCEFE4B-356A-43AA-9A77-19AF1E10D309}"/>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FFD7328-A435-43D6-BFF7-954661EFAB3D}"/>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A99C9DE-B042-45EE-85A3-962D3F796813}"/>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BBBAC96-F006-451C-934E-099E7753BA57}"/>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E115D7E-7467-4FF1-B7F3-1757C6EEF0F6}"/>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12EE663-845D-4ED8-851D-87D2236220BD}"/>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5304E9A-27E2-4270-8D5F-2C7E593C38CB}"/>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4520D58-254E-4A10-BB33-A910857AD3A0}"/>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645CBF2-B51C-466E-B5C8-6A592232B174}"/>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19,018
18,959
168.32
15,117,408
14,393,373
642,675
7,948,912
8,989,404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1F579D2-4BD9-4A55-9144-60CD7AE2C02E}"/>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3CAB621-A997-4AE2-90A8-CB3DE8455E69}"/>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3FB9063-29C3-4351-870C-C47DC8D18CDA}"/>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A996350-C8B6-405E-BCF7-1601438E90E7}"/>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57A132F-EAB7-4B89-BAF8-3488C98CB72A}"/>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70CAE73-B4C7-43AF-94B0-705BA461B921}"/>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AED7834-945C-4A85-BAAC-B8444B28FE3F}"/>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4C370D9-0612-4F60-B27E-AB1BA4835BA9}"/>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576FB5A-8AE2-4B64-A4BF-DACDBAD5DB02}"/>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8CB8DD8-7C83-4958-A82C-DCAA70307076}"/>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FC1E186-15F8-4764-95A8-F840467DFC25}"/>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A984002-D349-4DCE-95A2-F47AA0DAFF2A}"/>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15DC322-17A0-45D2-8F26-B5317ECA66E3}"/>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6163CDE-159D-4508-B847-8EDF4EEC15B9}"/>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54A8470-408F-4D6D-908F-6E8DBFB98CC6}"/>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8BC2CC6-D37D-410D-A10D-C01110FDB3F1}"/>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6DF8C8B-E4F4-48C0-B73D-A57ADDFE3BCE}"/>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CC9894B-9F89-4BBF-8938-BFC46A9F2D7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AF06FFC-A3AD-4583-823F-CAA591CD54F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7F4FCD4-151D-4359-B1A1-6BA30EAD0F7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6D2FB41-9BEF-40EF-8833-C9C74000211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A49D912-6C17-4071-B015-56F273E18C2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0B28468-1AB8-478C-9996-271BE385695D}"/>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5514FBC-F4C3-43F2-A16A-8B3D8069722E}"/>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D3661E9-3FD4-445A-A083-40B199D05615}"/>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D38ADD3-21AF-4D34-8F42-9C43D3E7B093}"/>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C47138A-5DC3-482B-B940-C00D2D117A3F}"/>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CC106CE-58D2-49BF-80A0-AAA8B81BB237}"/>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87D28C1-DD8D-45A7-BE26-A6A69AC96D34}"/>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B9D7B6B-2831-4137-B4F4-2482C0DB3ABF}"/>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D2D5DC4-B1F5-4DAB-B544-7050804C6E74}"/>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54D6152-E92F-4CC2-8AF1-3F5ED738E707}"/>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611E595-F3E2-4FDF-AB64-73D1074EB85C}"/>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25EC5AE-06EF-41F0-A994-ADD78DA6EAE3}"/>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35575CB-F658-4F5C-BC07-93D1B155080D}"/>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有形固定資産減価償却率は、類似団体平均より高くなっている。これは、所有する町道が多く、長寿命化対策が遅れているため、道路の減価償却率が類似団体に比べ大幅に高くなっていることが主な要因であ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この他、町が所有する施設は、令和２年度時点で築３０年以上を経過した施設が４０％を超えており、老朽化が進む見通しである。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今後の長寿命化対策として、「美郷町公共施設等総合管理計画」及び「美郷町公共施設等最適化実施計画」に基づいた個別施設計画を令和元年度に策定している。本計画に基づき、計画的な維持管理に取り組んで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C370C82-0793-4CF6-A44D-E581B038D4A6}"/>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B0A4949-3914-4B27-9F3F-C21DA14C0F52}"/>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CF507C45-CF50-4938-A50B-56C4A99E9E90}"/>
            </a:ext>
          </a:extLst>
        </xdr:cNvPr>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6C083B68-1887-4A49-98B9-73102E98F53E}"/>
            </a:ext>
          </a:extLst>
        </xdr:cNvPr>
        <xdr:cNvCxnSpPr/>
      </xdr:nvCxnSpPr>
      <xdr:spPr>
        <a:xfrm>
          <a:off x="1098550" y="66802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8E24C929-C472-41F0-BDC4-13A08F100B45}"/>
            </a:ext>
          </a:extLst>
        </xdr:cNvPr>
        <xdr:cNvSpPr txBox="1"/>
      </xdr:nvSpPr>
      <xdr:spPr>
        <a:xfrm>
          <a:off x="75185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8845892B-EFCC-4C5F-9F97-391DB6BAAE97}"/>
            </a:ext>
          </a:extLst>
        </xdr:cNvPr>
        <xdr:cNvCxnSpPr/>
      </xdr:nvCxnSpPr>
      <xdr:spPr>
        <a:xfrm>
          <a:off x="1098550" y="62484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9B1D9375-8DDE-4D62-AAA5-683519D91768}"/>
            </a:ext>
          </a:extLst>
        </xdr:cNvPr>
        <xdr:cNvSpPr txBox="1"/>
      </xdr:nvSpPr>
      <xdr:spPr>
        <a:xfrm>
          <a:off x="75185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B1ECB9A-AF03-4878-BCDF-95C421A949D1}"/>
            </a:ext>
          </a:extLst>
        </xdr:cNvPr>
        <xdr:cNvCxnSpPr/>
      </xdr:nvCxnSpPr>
      <xdr:spPr>
        <a:xfrm>
          <a:off x="1098550" y="5816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D192D58E-5507-4580-A7BE-D7EDA9D6845A}"/>
            </a:ext>
          </a:extLst>
        </xdr:cNvPr>
        <xdr:cNvSpPr txBox="1"/>
      </xdr:nvSpPr>
      <xdr:spPr>
        <a:xfrm>
          <a:off x="75185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CE67E3A2-0B78-4DD5-A1F5-335857F79B56}"/>
            </a:ext>
          </a:extLst>
        </xdr:cNvPr>
        <xdr:cNvCxnSpPr/>
      </xdr:nvCxnSpPr>
      <xdr:spPr>
        <a:xfrm>
          <a:off x="1098550" y="53848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8C7D367C-25ED-43D7-940E-01350721B540}"/>
            </a:ext>
          </a:extLst>
        </xdr:cNvPr>
        <xdr:cNvSpPr txBox="1"/>
      </xdr:nvSpPr>
      <xdr:spPr>
        <a:xfrm>
          <a:off x="75185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A1E6A9D6-CD9A-4BED-82FB-139F72EEC89C}"/>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F9063688-7646-4399-80A3-03A042F68990}"/>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F9D8DBEC-45EB-45FB-A8A7-BB2118418DDA}"/>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73" name="直線コネクタ 72">
          <a:extLst>
            <a:ext uri="{FF2B5EF4-FFF2-40B4-BE49-F238E27FC236}">
              <a16:creationId xmlns:a16="http://schemas.microsoft.com/office/drawing/2014/main" id="{10CC9D4B-23D2-4EFE-A14D-D9D5160AE451}"/>
            </a:ext>
          </a:extLst>
        </xdr:cNvPr>
        <xdr:cNvCxnSpPr/>
      </xdr:nvCxnSpPr>
      <xdr:spPr>
        <a:xfrm flipV="1">
          <a:off x="40747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74" name="有形固定資産減価償却率最小値テキスト">
          <a:extLst>
            <a:ext uri="{FF2B5EF4-FFF2-40B4-BE49-F238E27FC236}">
              <a16:creationId xmlns:a16="http://schemas.microsoft.com/office/drawing/2014/main" id="{90ABCF16-2B08-4F94-A6A5-D7FA62CD5F14}"/>
            </a:ext>
          </a:extLst>
        </xdr:cNvPr>
        <xdr:cNvSpPr txBox="1"/>
      </xdr:nvSpPr>
      <xdr:spPr>
        <a:xfrm>
          <a:off x="41275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75" name="直線コネクタ 74">
          <a:extLst>
            <a:ext uri="{FF2B5EF4-FFF2-40B4-BE49-F238E27FC236}">
              <a16:creationId xmlns:a16="http://schemas.microsoft.com/office/drawing/2014/main" id="{4E489153-4FFC-4A96-88DD-41179E64648E}"/>
            </a:ext>
          </a:extLst>
        </xdr:cNvPr>
        <xdr:cNvCxnSpPr/>
      </xdr:nvCxnSpPr>
      <xdr:spPr>
        <a:xfrm>
          <a:off x="3987800" y="66629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76" name="有形固定資産減価償却率最大値テキスト">
          <a:extLst>
            <a:ext uri="{FF2B5EF4-FFF2-40B4-BE49-F238E27FC236}">
              <a16:creationId xmlns:a16="http://schemas.microsoft.com/office/drawing/2014/main" id="{334C5212-891D-4E83-B652-B8B011E5FFD2}"/>
            </a:ext>
          </a:extLst>
        </xdr:cNvPr>
        <xdr:cNvSpPr txBox="1"/>
      </xdr:nvSpPr>
      <xdr:spPr>
        <a:xfrm>
          <a:off x="41275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77" name="直線コネクタ 76">
          <a:extLst>
            <a:ext uri="{FF2B5EF4-FFF2-40B4-BE49-F238E27FC236}">
              <a16:creationId xmlns:a16="http://schemas.microsoft.com/office/drawing/2014/main" id="{624909A7-A239-49FB-BBAA-0047CA3B9E6D}"/>
            </a:ext>
          </a:extLst>
        </xdr:cNvPr>
        <xdr:cNvCxnSpPr/>
      </xdr:nvCxnSpPr>
      <xdr:spPr>
        <a:xfrm>
          <a:off x="3987800" y="54452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102506</xdr:rowOff>
    </xdr:from>
    <xdr:ext cx="405111" cy="259045"/>
    <xdr:sp macro="" textlink="">
      <xdr:nvSpPr>
        <xdr:cNvPr id="78" name="有形固定資産減価償却率平均値テキスト">
          <a:extLst>
            <a:ext uri="{FF2B5EF4-FFF2-40B4-BE49-F238E27FC236}">
              <a16:creationId xmlns:a16="http://schemas.microsoft.com/office/drawing/2014/main" id="{F942C385-DC9D-4E65-A766-B9AB8447C959}"/>
            </a:ext>
          </a:extLst>
        </xdr:cNvPr>
        <xdr:cNvSpPr txBox="1"/>
      </xdr:nvSpPr>
      <xdr:spPr>
        <a:xfrm>
          <a:off x="4127500" y="5846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79" name="フローチャート: 判断 78">
          <a:extLst>
            <a:ext uri="{FF2B5EF4-FFF2-40B4-BE49-F238E27FC236}">
              <a16:creationId xmlns:a16="http://schemas.microsoft.com/office/drawing/2014/main" id="{921B03DD-5835-4E71-BA26-90CEE2B52D46}"/>
            </a:ext>
          </a:extLst>
        </xdr:cNvPr>
        <xdr:cNvSpPr/>
      </xdr:nvSpPr>
      <xdr:spPr>
        <a:xfrm>
          <a:off x="40259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80" name="フローチャート: 判断 79">
          <a:extLst>
            <a:ext uri="{FF2B5EF4-FFF2-40B4-BE49-F238E27FC236}">
              <a16:creationId xmlns:a16="http://schemas.microsoft.com/office/drawing/2014/main" id="{17AD56AD-525D-49E1-9DAD-CFFA4FFBDBA6}"/>
            </a:ext>
          </a:extLst>
        </xdr:cNvPr>
        <xdr:cNvSpPr/>
      </xdr:nvSpPr>
      <xdr:spPr>
        <a:xfrm>
          <a:off x="3429000" y="58003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1" name="フローチャート: 判断 80">
          <a:extLst>
            <a:ext uri="{FF2B5EF4-FFF2-40B4-BE49-F238E27FC236}">
              <a16:creationId xmlns:a16="http://schemas.microsoft.com/office/drawing/2014/main" id="{884AD260-5C50-4923-8713-DBE2F66468FB}"/>
            </a:ext>
          </a:extLst>
        </xdr:cNvPr>
        <xdr:cNvSpPr/>
      </xdr:nvSpPr>
      <xdr:spPr>
        <a:xfrm>
          <a:off x="2781300" y="57528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2" name="フローチャート: 判断 81">
          <a:extLst>
            <a:ext uri="{FF2B5EF4-FFF2-40B4-BE49-F238E27FC236}">
              <a16:creationId xmlns:a16="http://schemas.microsoft.com/office/drawing/2014/main" id="{3A8DB327-55CD-437D-8756-DE0BFAD77A54}"/>
            </a:ext>
          </a:extLst>
        </xdr:cNvPr>
        <xdr:cNvSpPr/>
      </xdr:nvSpPr>
      <xdr:spPr>
        <a:xfrm>
          <a:off x="2133600" y="5679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3" name="フローチャート: 判断 82">
          <a:extLst>
            <a:ext uri="{FF2B5EF4-FFF2-40B4-BE49-F238E27FC236}">
              <a16:creationId xmlns:a16="http://schemas.microsoft.com/office/drawing/2014/main" id="{7C10B3E7-21F1-459E-AC88-1DE4D13ADA99}"/>
            </a:ext>
          </a:extLst>
        </xdr:cNvPr>
        <xdr:cNvSpPr/>
      </xdr:nvSpPr>
      <xdr:spPr>
        <a:xfrm>
          <a:off x="1485900" y="56664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99C295D-BC9D-44A6-8E59-786415D0A410}"/>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1489D5C-CDAE-4E75-9820-A703D586C351}"/>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BD5BE7A-106B-4880-9481-1C313C6B1AE4}"/>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AFF8EF9-D539-42E1-B08B-6BF51B57CEF5}"/>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32AFD3C-EB71-441C-A8E9-296B1AECE0AE}"/>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87757</xdr:rowOff>
    </xdr:from>
    <xdr:to>
      <xdr:col>23</xdr:col>
      <xdr:colOff>136525</xdr:colOff>
      <xdr:row>34</xdr:row>
      <xdr:rowOff>17907</xdr:rowOff>
    </xdr:to>
    <xdr:sp macro="" textlink="">
      <xdr:nvSpPr>
        <xdr:cNvPr id="89" name="楕円 88">
          <a:extLst>
            <a:ext uri="{FF2B5EF4-FFF2-40B4-BE49-F238E27FC236}">
              <a16:creationId xmlns:a16="http://schemas.microsoft.com/office/drawing/2014/main" id="{F61E597D-96BC-4570-B4B9-8C8074C2A68B}"/>
            </a:ext>
          </a:extLst>
        </xdr:cNvPr>
        <xdr:cNvSpPr/>
      </xdr:nvSpPr>
      <xdr:spPr>
        <a:xfrm>
          <a:off x="40259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2684</xdr:rowOff>
    </xdr:from>
    <xdr:ext cx="405111" cy="259045"/>
    <xdr:sp macro="" textlink="">
      <xdr:nvSpPr>
        <xdr:cNvPr id="90" name="有形固定資産減価償却率該当値テキスト">
          <a:extLst>
            <a:ext uri="{FF2B5EF4-FFF2-40B4-BE49-F238E27FC236}">
              <a16:creationId xmlns:a16="http://schemas.microsoft.com/office/drawing/2014/main" id="{73AD4DF1-13AF-4B09-B10B-37853D754AAA}"/>
            </a:ext>
          </a:extLst>
        </xdr:cNvPr>
        <xdr:cNvSpPr txBox="1"/>
      </xdr:nvSpPr>
      <xdr:spPr>
        <a:xfrm>
          <a:off x="4127500" y="643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61849</xdr:rowOff>
    </xdr:from>
    <xdr:to>
      <xdr:col>19</xdr:col>
      <xdr:colOff>187325</xdr:colOff>
      <xdr:row>33</xdr:row>
      <xdr:rowOff>163449</xdr:rowOff>
    </xdr:to>
    <xdr:sp macro="" textlink="">
      <xdr:nvSpPr>
        <xdr:cNvPr id="91" name="楕円 90">
          <a:extLst>
            <a:ext uri="{FF2B5EF4-FFF2-40B4-BE49-F238E27FC236}">
              <a16:creationId xmlns:a16="http://schemas.microsoft.com/office/drawing/2014/main" id="{8553167F-8AAC-42D1-8FCA-E2A4CE578DDB}"/>
            </a:ext>
          </a:extLst>
        </xdr:cNvPr>
        <xdr:cNvSpPr/>
      </xdr:nvSpPr>
      <xdr:spPr>
        <a:xfrm>
          <a:off x="3429000" y="64912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112649</xdr:rowOff>
    </xdr:from>
    <xdr:to>
      <xdr:col>23</xdr:col>
      <xdr:colOff>85725</xdr:colOff>
      <xdr:row>33</xdr:row>
      <xdr:rowOff>138557</xdr:rowOff>
    </xdr:to>
    <xdr:cxnSp macro="">
      <xdr:nvCxnSpPr>
        <xdr:cNvPr id="92" name="直線コネクタ 91">
          <a:extLst>
            <a:ext uri="{FF2B5EF4-FFF2-40B4-BE49-F238E27FC236}">
              <a16:creationId xmlns:a16="http://schemas.microsoft.com/office/drawing/2014/main" id="{003EEFB2-DCDD-4106-B64E-F7FF5FB3D3D3}"/>
            </a:ext>
          </a:extLst>
        </xdr:cNvPr>
        <xdr:cNvCxnSpPr/>
      </xdr:nvCxnSpPr>
      <xdr:spPr>
        <a:xfrm>
          <a:off x="3479800" y="6542024"/>
          <a:ext cx="5969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53213</xdr:rowOff>
    </xdr:from>
    <xdr:to>
      <xdr:col>15</xdr:col>
      <xdr:colOff>187325</xdr:colOff>
      <xdr:row>33</xdr:row>
      <xdr:rowOff>154813</xdr:rowOff>
    </xdr:to>
    <xdr:sp macro="" textlink="">
      <xdr:nvSpPr>
        <xdr:cNvPr id="93" name="楕円 92">
          <a:extLst>
            <a:ext uri="{FF2B5EF4-FFF2-40B4-BE49-F238E27FC236}">
              <a16:creationId xmlns:a16="http://schemas.microsoft.com/office/drawing/2014/main" id="{0628BAC2-B951-4176-A23A-ABCDAA123ECD}"/>
            </a:ext>
          </a:extLst>
        </xdr:cNvPr>
        <xdr:cNvSpPr/>
      </xdr:nvSpPr>
      <xdr:spPr>
        <a:xfrm>
          <a:off x="2781300" y="64825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104013</xdr:rowOff>
    </xdr:from>
    <xdr:to>
      <xdr:col>19</xdr:col>
      <xdr:colOff>136525</xdr:colOff>
      <xdr:row>33</xdr:row>
      <xdr:rowOff>112649</xdr:rowOff>
    </xdr:to>
    <xdr:cxnSp macro="">
      <xdr:nvCxnSpPr>
        <xdr:cNvPr id="94" name="直線コネクタ 93">
          <a:extLst>
            <a:ext uri="{FF2B5EF4-FFF2-40B4-BE49-F238E27FC236}">
              <a16:creationId xmlns:a16="http://schemas.microsoft.com/office/drawing/2014/main" id="{402F8621-6867-48E1-997C-2DD12A0C79EB}"/>
            </a:ext>
          </a:extLst>
        </xdr:cNvPr>
        <xdr:cNvCxnSpPr/>
      </xdr:nvCxnSpPr>
      <xdr:spPr>
        <a:xfrm>
          <a:off x="2832100" y="6533388"/>
          <a:ext cx="6477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31623</xdr:rowOff>
    </xdr:from>
    <xdr:to>
      <xdr:col>11</xdr:col>
      <xdr:colOff>187325</xdr:colOff>
      <xdr:row>33</xdr:row>
      <xdr:rowOff>133223</xdr:rowOff>
    </xdr:to>
    <xdr:sp macro="" textlink="">
      <xdr:nvSpPr>
        <xdr:cNvPr id="95" name="楕円 94">
          <a:extLst>
            <a:ext uri="{FF2B5EF4-FFF2-40B4-BE49-F238E27FC236}">
              <a16:creationId xmlns:a16="http://schemas.microsoft.com/office/drawing/2014/main" id="{2D145EC2-CEA1-4F57-AA33-8DE3E961F96F}"/>
            </a:ext>
          </a:extLst>
        </xdr:cNvPr>
        <xdr:cNvSpPr/>
      </xdr:nvSpPr>
      <xdr:spPr>
        <a:xfrm>
          <a:off x="2133600" y="64609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82423</xdr:rowOff>
    </xdr:from>
    <xdr:to>
      <xdr:col>15</xdr:col>
      <xdr:colOff>136525</xdr:colOff>
      <xdr:row>33</xdr:row>
      <xdr:rowOff>104013</xdr:rowOff>
    </xdr:to>
    <xdr:cxnSp macro="">
      <xdr:nvCxnSpPr>
        <xdr:cNvPr id="96" name="直線コネクタ 95">
          <a:extLst>
            <a:ext uri="{FF2B5EF4-FFF2-40B4-BE49-F238E27FC236}">
              <a16:creationId xmlns:a16="http://schemas.microsoft.com/office/drawing/2014/main" id="{4B33FD46-9F4E-46C9-A505-A343B624D198}"/>
            </a:ext>
          </a:extLst>
        </xdr:cNvPr>
        <xdr:cNvCxnSpPr/>
      </xdr:nvCxnSpPr>
      <xdr:spPr>
        <a:xfrm>
          <a:off x="2184400" y="6511798"/>
          <a:ext cx="6477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151257</xdr:rowOff>
    </xdr:from>
    <xdr:to>
      <xdr:col>7</xdr:col>
      <xdr:colOff>187325</xdr:colOff>
      <xdr:row>33</xdr:row>
      <xdr:rowOff>81407</xdr:rowOff>
    </xdr:to>
    <xdr:sp macro="" textlink="">
      <xdr:nvSpPr>
        <xdr:cNvPr id="97" name="楕円 96">
          <a:extLst>
            <a:ext uri="{FF2B5EF4-FFF2-40B4-BE49-F238E27FC236}">
              <a16:creationId xmlns:a16="http://schemas.microsoft.com/office/drawing/2014/main" id="{6A109DFE-EF5E-4288-BE45-B9B5B565B3EF}"/>
            </a:ext>
          </a:extLst>
        </xdr:cNvPr>
        <xdr:cNvSpPr/>
      </xdr:nvSpPr>
      <xdr:spPr>
        <a:xfrm>
          <a:off x="1485900" y="64091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30607</xdr:rowOff>
    </xdr:from>
    <xdr:to>
      <xdr:col>11</xdr:col>
      <xdr:colOff>136525</xdr:colOff>
      <xdr:row>33</xdr:row>
      <xdr:rowOff>82423</xdr:rowOff>
    </xdr:to>
    <xdr:cxnSp macro="">
      <xdr:nvCxnSpPr>
        <xdr:cNvPr id="98" name="直線コネクタ 97">
          <a:extLst>
            <a:ext uri="{FF2B5EF4-FFF2-40B4-BE49-F238E27FC236}">
              <a16:creationId xmlns:a16="http://schemas.microsoft.com/office/drawing/2014/main" id="{631ACB0D-AA94-4E2C-A72C-421C326D4B20}"/>
            </a:ext>
          </a:extLst>
        </xdr:cNvPr>
        <xdr:cNvCxnSpPr/>
      </xdr:nvCxnSpPr>
      <xdr:spPr>
        <a:xfrm>
          <a:off x="1536700" y="6459982"/>
          <a:ext cx="6477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99" name="n_1aveValue有形固定資産減価償却率">
          <a:extLst>
            <a:ext uri="{FF2B5EF4-FFF2-40B4-BE49-F238E27FC236}">
              <a16:creationId xmlns:a16="http://schemas.microsoft.com/office/drawing/2014/main" id="{A4F401B8-3D4B-415C-96C1-79709945DB09}"/>
            </a:ext>
          </a:extLst>
        </xdr:cNvPr>
        <xdr:cNvSpPr txBox="1"/>
      </xdr:nvSpPr>
      <xdr:spPr>
        <a:xfrm>
          <a:off x="3293119"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100" name="n_2aveValue有形固定資産減価償却率">
          <a:extLst>
            <a:ext uri="{FF2B5EF4-FFF2-40B4-BE49-F238E27FC236}">
              <a16:creationId xmlns:a16="http://schemas.microsoft.com/office/drawing/2014/main" id="{501A10AD-ADC9-42BD-B6C7-2B22E7312CC9}"/>
            </a:ext>
          </a:extLst>
        </xdr:cNvPr>
        <xdr:cNvSpPr txBox="1"/>
      </xdr:nvSpPr>
      <xdr:spPr>
        <a:xfrm>
          <a:off x="2658119"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101" name="n_3aveValue有形固定資産減価償却率">
          <a:extLst>
            <a:ext uri="{FF2B5EF4-FFF2-40B4-BE49-F238E27FC236}">
              <a16:creationId xmlns:a16="http://schemas.microsoft.com/office/drawing/2014/main" id="{EA4F6F7D-5479-4802-9517-36513F1D4F1E}"/>
            </a:ext>
          </a:extLst>
        </xdr:cNvPr>
        <xdr:cNvSpPr txBox="1"/>
      </xdr:nvSpPr>
      <xdr:spPr>
        <a:xfrm>
          <a:off x="2010419"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102" name="n_4aveValue有形固定資産減価償却率">
          <a:extLst>
            <a:ext uri="{FF2B5EF4-FFF2-40B4-BE49-F238E27FC236}">
              <a16:creationId xmlns:a16="http://schemas.microsoft.com/office/drawing/2014/main" id="{D7238E71-33C4-420A-8940-3A5B253D0F2C}"/>
            </a:ext>
          </a:extLst>
        </xdr:cNvPr>
        <xdr:cNvSpPr txBox="1"/>
      </xdr:nvSpPr>
      <xdr:spPr>
        <a:xfrm>
          <a:off x="1362719"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154576</xdr:rowOff>
    </xdr:from>
    <xdr:ext cx="405111" cy="259045"/>
    <xdr:sp macro="" textlink="">
      <xdr:nvSpPr>
        <xdr:cNvPr id="103" name="n_1mainValue有形固定資産減価償却率">
          <a:extLst>
            <a:ext uri="{FF2B5EF4-FFF2-40B4-BE49-F238E27FC236}">
              <a16:creationId xmlns:a16="http://schemas.microsoft.com/office/drawing/2014/main" id="{0242B0B1-0D4D-45F6-904F-57A44B1937BB}"/>
            </a:ext>
          </a:extLst>
        </xdr:cNvPr>
        <xdr:cNvSpPr txBox="1"/>
      </xdr:nvSpPr>
      <xdr:spPr>
        <a:xfrm>
          <a:off x="3293119" y="6583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145940</xdr:rowOff>
    </xdr:from>
    <xdr:ext cx="405111" cy="259045"/>
    <xdr:sp macro="" textlink="">
      <xdr:nvSpPr>
        <xdr:cNvPr id="104" name="n_2mainValue有形固定資産減価償却率">
          <a:extLst>
            <a:ext uri="{FF2B5EF4-FFF2-40B4-BE49-F238E27FC236}">
              <a16:creationId xmlns:a16="http://schemas.microsoft.com/office/drawing/2014/main" id="{B20D44CE-C6F1-4A08-A6B1-AF536C7E34C6}"/>
            </a:ext>
          </a:extLst>
        </xdr:cNvPr>
        <xdr:cNvSpPr txBox="1"/>
      </xdr:nvSpPr>
      <xdr:spPr>
        <a:xfrm>
          <a:off x="2658119" y="65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124350</xdr:rowOff>
    </xdr:from>
    <xdr:ext cx="405111" cy="259045"/>
    <xdr:sp macro="" textlink="">
      <xdr:nvSpPr>
        <xdr:cNvPr id="105" name="n_3mainValue有形固定資産減価償却率">
          <a:extLst>
            <a:ext uri="{FF2B5EF4-FFF2-40B4-BE49-F238E27FC236}">
              <a16:creationId xmlns:a16="http://schemas.microsoft.com/office/drawing/2014/main" id="{CE3D741F-B748-4BEA-8083-C225094C50ED}"/>
            </a:ext>
          </a:extLst>
        </xdr:cNvPr>
        <xdr:cNvSpPr txBox="1"/>
      </xdr:nvSpPr>
      <xdr:spPr>
        <a:xfrm>
          <a:off x="2010419" y="6553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72534</xdr:rowOff>
    </xdr:from>
    <xdr:ext cx="405111" cy="259045"/>
    <xdr:sp macro="" textlink="">
      <xdr:nvSpPr>
        <xdr:cNvPr id="106" name="n_4mainValue有形固定資産減価償却率">
          <a:extLst>
            <a:ext uri="{FF2B5EF4-FFF2-40B4-BE49-F238E27FC236}">
              <a16:creationId xmlns:a16="http://schemas.microsoft.com/office/drawing/2014/main" id="{3680DDED-A462-4583-B73C-10EF2B86782F}"/>
            </a:ext>
          </a:extLst>
        </xdr:cNvPr>
        <xdr:cNvSpPr txBox="1"/>
      </xdr:nvSpPr>
      <xdr:spPr>
        <a:xfrm>
          <a:off x="1362719" y="650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932A8ABF-4AD2-46E3-B6D7-4E565280517E}"/>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464FE6A-03D9-4FC8-91A3-E09BCC9F235E}"/>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3DF499D-65FD-4C69-A6EE-39CCCA18E89E}"/>
            </a:ext>
          </a:extLst>
        </xdr:cNvPr>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EFEC383-7B57-46EA-8919-861AD81EA6A8}"/>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3CD6B8E8-7FD9-4480-A5E8-670D3AA5E315}"/>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82E26BCE-9F6A-46E5-9A67-79C9266F47CF}"/>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264F9147-47D3-4630-B193-2113C17418B1}"/>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FDD2D570-0016-4BCA-9428-FDE8CF0A6714}"/>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C8561CF4-2257-4758-8CE2-6FD144FEAA44}"/>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6E54EEB7-E43C-49B8-8FEA-FE91E3A2C1F9}"/>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3DA896F4-7499-485A-9620-5BBE5CCC982B}"/>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9EAA7CB6-7403-4FC8-AE80-800B685B1516}"/>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1DD76A21-DFC0-4FA5-9CD1-C9DF0E0F5F29}"/>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債務償還比率は、類似団体平均より低くなっている。これは、地方債の繰上償還による地方債残高の減少や財政調整基金などの積立による充当可能基金の増加、「第３次美郷町定員適正化計画」等に基づき、職員数や人件費を削減したことが主な要因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今後も、同様の取組を継続し、財政の健全化に努める。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666BAE0C-00BA-43A7-91CB-EE98E9765BEA}"/>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6DE37C69-E495-4940-A9F4-2073B420E8F5}"/>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E73B6E2E-7BAC-44C1-A95C-ACC82DBEBBC2}"/>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64898D8E-5B91-4972-8848-47FD66AF449F}"/>
            </a:ext>
          </a:extLst>
        </xdr:cNvPr>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5E9D0203-191F-474A-A943-DBA0940F09EC}"/>
            </a:ext>
          </a:extLst>
        </xdr:cNvPr>
        <xdr:cNvSpPr txBox="1"/>
      </xdr:nvSpPr>
      <xdr:spPr>
        <a:xfrm>
          <a:off x="92286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F302C5B5-5CA0-4425-9FB1-7513F7521F1B}"/>
            </a:ext>
          </a:extLst>
        </xdr:cNvPr>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158F12AB-CD3F-4B64-A283-76F5D391EBD0}"/>
            </a:ext>
          </a:extLst>
        </xdr:cNvPr>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75320E9B-0838-4790-AE87-A2A0BDC8FACC}"/>
            </a:ext>
          </a:extLst>
        </xdr:cNvPr>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C0954813-5318-423C-A021-AA9274BD8CC7}"/>
            </a:ext>
          </a:extLst>
        </xdr:cNvPr>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3468C31D-D58E-442C-8343-A2B6599A0055}"/>
            </a:ext>
          </a:extLst>
        </xdr:cNvPr>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8813A7C3-75D1-4D4C-AD4D-4ECC589773AA}"/>
            </a:ext>
          </a:extLst>
        </xdr:cNvPr>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320EE93E-6E9B-447C-8232-6C53DDC1E760}"/>
            </a:ext>
          </a:extLst>
        </xdr:cNvPr>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789D296C-5875-4C86-A30A-12FABDF3CE39}"/>
            </a:ext>
          </a:extLst>
        </xdr:cNvPr>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98FAE43F-673D-492A-940E-5D23E0F44F59}"/>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24CFDFCA-04EF-46C6-A94C-FD4370C72DB6}"/>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35" name="直線コネクタ 134">
          <a:extLst>
            <a:ext uri="{FF2B5EF4-FFF2-40B4-BE49-F238E27FC236}">
              <a16:creationId xmlns:a16="http://schemas.microsoft.com/office/drawing/2014/main" id="{4FD72890-4333-4088-8C7B-294D7E005D9D}"/>
            </a:ext>
          </a:extLst>
        </xdr:cNvPr>
        <xdr:cNvCxnSpPr/>
      </xdr:nvCxnSpPr>
      <xdr:spPr>
        <a:xfrm flipV="1">
          <a:off x="12593320" y="5513620"/>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36" name="債務償還比率最小値テキスト">
          <a:extLst>
            <a:ext uri="{FF2B5EF4-FFF2-40B4-BE49-F238E27FC236}">
              <a16:creationId xmlns:a16="http://schemas.microsoft.com/office/drawing/2014/main" id="{76B85D44-4D5E-4A4E-AF47-C6E489865AA7}"/>
            </a:ext>
          </a:extLst>
        </xdr:cNvPr>
        <xdr:cNvSpPr txBox="1"/>
      </xdr:nvSpPr>
      <xdr:spPr>
        <a:xfrm>
          <a:off x="12646025" y="67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37" name="直線コネクタ 136">
          <a:extLst>
            <a:ext uri="{FF2B5EF4-FFF2-40B4-BE49-F238E27FC236}">
              <a16:creationId xmlns:a16="http://schemas.microsoft.com/office/drawing/2014/main" id="{3B2754DC-6487-43AB-871D-51EB53A95DD9}"/>
            </a:ext>
          </a:extLst>
        </xdr:cNvPr>
        <xdr:cNvCxnSpPr/>
      </xdr:nvCxnSpPr>
      <xdr:spPr>
        <a:xfrm>
          <a:off x="12534900" y="67617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38" name="債務償還比率最大値テキスト">
          <a:extLst>
            <a:ext uri="{FF2B5EF4-FFF2-40B4-BE49-F238E27FC236}">
              <a16:creationId xmlns:a16="http://schemas.microsoft.com/office/drawing/2014/main" id="{7012DCEC-54E1-4FDA-9C3A-31FDF1BC12A7}"/>
            </a:ext>
          </a:extLst>
        </xdr:cNvPr>
        <xdr:cNvSpPr txBox="1"/>
      </xdr:nvSpPr>
      <xdr:spPr>
        <a:xfrm>
          <a:off x="12646025" y="52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39" name="直線コネクタ 138">
          <a:extLst>
            <a:ext uri="{FF2B5EF4-FFF2-40B4-BE49-F238E27FC236}">
              <a16:creationId xmlns:a16="http://schemas.microsoft.com/office/drawing/2014/main" id="{E275BBE8-16E5-426B-91CF-B8488A487DD8}"/>
            </a:ext>
          </a:extLst>
        </xdr:cNvPr>
        <xdr:cNvCxnSpPr/>
      </xdr:nvCxnSpPr>
      <xdr:spPr>
        <a:xfrm>
          <a:off x="12534900" y="5513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29280</xdr:rowOff>
    </xdr:from>
    <xdr:ext cx="469744" cy="259045"/>
    <xdr:sp macro="" textlink="">
      <xdr:nvSpPr>
        <xdr:cNvPr id="140" name="債務償還比率平均値テキスト">
          <a:extLst>
            <a:ext uri="{FF2B5EF4-FFF2-40B4-BE49-F238E27FC236}">
              <a16:creationId xmlns:a16="http://schemas.microsoft.com/office/drawing/2014/main" id="{830CFF1B-FF6E-48F4-97A0-6090381FD2D9}"/>
            </a:ext>
          </a:extLst>
        </xdr:cNvPr>
        <xdr:cNvSpPr txBox="1"/>
      </xdr:nvSpPr>
      <xdr:spPr>
        <a:xfrm>
          <a:off x="12646025" y="6115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41" name="フローチャート: 判断 140">
          <a:extLst>
            <a:ext uri="{FF2B5EF4-FFF2-40B4-BE49-F238E27FC236}">
              <a16:creationId xmlns:a16="http://schemas.microsoft.com/office/drawing/2014/main" id="{F406E8FB-C90A-4A83-91B6-62C9AC2E6901}"/>
            </a:ext>
          </a:extLst>
        </xdr:cNvPr>
        <xdr:cNvSpPr/>
      </xdr:nvSpPr>
      <xdr:spPr>
        <a:xfrm>
          <a:off x="12573000" y="61373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75142</xdr:rowOff>
    </xdr:from>
    <xdr:to>
      <xdr:col>72</xdr:col>
      <xdr:colOff>123825</xdr:colOff>
      <xdr:row>32</xdr:row>
      <xdr:rowOff>5292</xdr:rowOff>
    </xdr:to>
    <xdr:sp macro="" textlink="">
      <xdr:nvSpPr>
        <xdr:cNvPr id="142" name="フローチャート: 判断 141">
          <a:extLst>
            <a:ext uri="{FF2B5EF4-FFF2-40B4-BE49-F238E27FC236}">
              <a16:creationId xmlns:a16="http://schemas.microsoft.com/office/drawing/2014/main" id="{28465BFC-64D5-47BA-9F96-F99F3461FCFD}"/>
            </a:ext>
          </a:extLst>
        </xdr:cNvPr>
        <xdr:cNvSpPr/>
      </xdr:nvSpPr>
      <xdr:spPr>
        <a:xfrm>
          <a:off x="11947525"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70104</xdr:rowOff>
    </xdr:from>
    <xdr:to>
      <xdr:col>68</xdr:col>
      <xdr:colOff>123825</xdr:colOff>
      <xdr:row>32</xdr:row>
      <xdr:rowOff>254</xdr:rowOff>
    </xdr:to>
    <xdr:sp macro="" textlink="">
      <xdr:nvSpPr>
        <xdr:cNvPr id="143" name="フローチャート: 判断 142">
          <a:extLst>
            <a:ext uri="{FF2B5EF4-FFF2-40B4-BE49-F238E27FC236}">
              <a16:creationId xmlns:a16="http://schemas.microsoft.com/office/drawing/2014/main" id="{D6209B58-FF15-42D1-863E-463ADB5366AA}"/>
            </a:ext>
          </a:extLst>
        </xdr:cNvPr>
        <xdr:cNvSpPr/>
      </xdr:nvSpPr>
      <xdr:spPr>
        <a:xfrm>
          <a:off x="11299825" y="61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91694</xdr:rowOff>
    </xdr:from>
    <xdr:to>
      <xdr:col>64</xdr:col>
      <xdr:colOff>123825</xdr:colOff>
      <xdr:row>32</xdr:row>
      <xdr:rowOff>21844</xdr:rowOff>
    </xdr:to>
    <xdr:sp macro="" textlink="">
      <xdr:nvSpPr>
        <xdr:cNvPr id="144" name="フローチャート: 判断 143">
          <a:extLst>
            <a:ext uri="{FF2B5EF4-FFF2-40B4-BE49-F238E27FC236}">
              <a16:creationId xmlns:a16="http://schemas.microsoft.com/office/drawing/2014/main" id="{527D2C19-F7F3-4235-AEFD-4184A9DB1DF1}"/>
            </a:ext>
          </a:extLst>
        </xdr:cNvPr>
        <xdr:cNvSpPr/>
      </xdr:nvSpPr>
      <xdr:spPr>
        <a:xfrm>
          <a:off x="10652125"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68125</xdr:rowOff>
    </xdr:from>
    <xdr:to>
      <xdr:col>60</xdr:col>
      <xdr:colOff>123825</xdr:colOff>
      <xdr:row>31</xdr:row>
      <xdr:rowOff>169725</xdr:rowOff>
    </xdr:to>
    <xdr:sp macro="" textlink="">
      <xdr:nvSpPr>
        <xdr:cNvPr id="145" name="フローチャート: 判断 144">
          <a:extLst>
            <a:ext uri="{FF2B5EF4-FFF2-40B4-BE49-F238E27FC236}">
              <a16:creationId xmlns:a16="http://schemas.microsoft.com/office/drawing/2014/main" id="{0139A799-DD98-4FA9-8AEA-58F8A4A0C701}"/>
            </a:ext>
          </a:extLst>
        </xdr:cNvPr>
        <xdr:cNvSpPr/>
      </xdr:nvSpPr>
      <xdr:spPr>
        <a:xfrm>
          <a:off x="10004425" y="615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EE08058E-2A74-4B83-AE2C-FC0F2B203957}"/>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B56BBFE-FF63-437B-A9B6-10605852577D}"/>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A02612C-F946-4928-A4BF-DEECFDCF32E3}"/>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F2821E2-4EC5-4558-8FC8-59440D1EC535}"/>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F880CD6-399A-4818-9A3D-D8292654C2A3}"/>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148527</xdr:rowOff>
    </xdr:from>
    <xdr:to>
      <xdr:col>76</xdr:col>
      <xdr:colOff>73025</xdr:colOff>
      <xdr:row>30</xdr:row>
      <xdr:rowOff>78677</xdr:rowOff>
    </xdr:to>
    <xdr:sp macro="" textlink="">
      <xdr:nvSpPr>
        <xdr:cNvPr id="151" name="楕円 150">
          <a:extLst>
            <a:ext uri="{FF2B5EF4-FFF2-40B4-BE49-F238E27FC236}">
              <a16:creationId xmlns:a16="http://schemas.microsoft.com/office/drawing/2014/main" id="{D32AA335-DFC9-41C2-9291-4539F74CC89E}"/>
            </a:ext>
          </a:extLst>
        </xdr:cNvPr>
        <xdr:cNvSpPr/>
      </xdr:nvSpPr>
      <xdr:spPr>
        <a:xfrm>
          <a:off x="12573000" y="58921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171404</xdr:rowOff>
    </xdr:from>
    <xdr:ext cx="469744" cy="259045"/>
    <xdr:sp macro="" textlink="">
      <xdr:nvSpPr>
        <xdr:cNvPr id="152" name="債務償還比率該当値テキスト">
          <a:extLst>
            <a:ext uri="{FF2B5EF4-FFF2-40B4-BE49-F238E27FC236}">
              <a16:creationId xmlns:a16="http://schemas.microsoft.com/office/drawing/2014/main" id="{8EC1AB9E-4994-484A-9FBF-8796F1ED9916}"/>
            </a:ext>
          </a:extLst>
        </xdr:cNvPr>
        <xdr:cNvSpPr txBox="1"/>
      </xdr:nvSpPr>
      <xdr:spPr>
        <a:xfrm>
          <a:off x="12646025" y="574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137192</xdr:rowOff>
    </xdr:from>
    <xdr:to>
      <xdr:col>72</xdr:col>
      <xdr:colOff>123825</xdr:colOff>
      <xdr:row>30</xdr:row>
      <xdr:rowOff>67342</xdr:rowOff>
    </xdr:to>
    <xdr:sp macro="" textlink="">
      <xdr:nvSpPr>
        <xdr:cNvPr id="153" name="楕円 152">
          <a:extLst>
            <a:ext uri="{FF2B5EF4-FFF2-40B4-BE49-F238E27FC236}">
              <a16:creationId xmlns:a16="http://schemas.microsoft.com/office/drawing/2014/main" id="{AB957036-E337-40D9-8524-A0AF7C32ED9C}"/>
            </a:ext>
          </a:extLst>
        </xdr:cNvPr>
        <xdr:cNvSpPr/>
      </xdr:nvSpPr>
      <xdr:spPr>
        <a:xfrm>
          <a:off x="11947525" y="588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16542</xdr:rowOff>
    </xdr:from>
    <xdr:to>
      <xdr:col>76</xdr:col>
      <xdr:colOff>22225</xdr:colOff>
      <xdr:row>30</xdr:row>
      <xdr:rowOff>27877</xdr:rowOff>
    </xdr:to>
    <xdr:cxnSp macro="">
      <xdr:nvCxnSpPr>
        <xdr:cNvPr id="154" name="直線コネクタ 153">
          <a:extLst>
            <a:ext uri="{FF2B5EF4-FFF2-40B4-BE49-F238E27FC236}">
              <a16:creationId xmlns:a16="http://schemas.microsoft.com/office/drawing/2014/main" id="{DB41606F-31D9-4280-A858-93BADDA377DF}"/>
            </a:ext>
          </a:extLst>
        </xdr:cNvPr>
        <xdr:cNvCxnSpPr/>
      </xdr:nvCxnSpPr>
      <xdr:spPr>
        <a:xfrm>
          <a:off x="11998325" y="5931567"/>
          <a:ext cx="5969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1905</xdr:rowOff>
    </xdr:from>
    <xdr:to>
      <xdr:col>68</xdr:col>
      <xdr:colOff>123825</xdr:colOff>
      <xdr:row>30</xdr:row>
      <xdr:rowOff>103505</xdr:rowOff>
    </xdr:to>
    <xdr:sp macro="" textlink="">
      <xdr:nvSpPr>
        <xdr:cNvPr id="155" name="楕円 154">
          <a:extLst>
            <a:ext uri="{FF2B5EF4-FFF2-40B4-BE49-F238E27FC236}">
              <a16:creationId xmlns:a16="http://schemas.microsoft.com/office/drawing/2014/main" id="{0D0D4A3A-A780-4A53-BE94-4A051E38818D}"/>
            </a:ext>
          </a:extLst>
        </xdr:cNvPr>
        <xdr:cNvSpPr/>
      </xdr:nvSpPr>
      <xdr:spPr>
        <a:xfrm>
          <a:off x="11299825"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16542</xdr:rowOff>
    </xdr:from>
    <xdr:to>
      <xdr:col>72</xdr:col>
      <xdr:colOff>73025</xdr:colOff>
      <xdr:row>30</xdr:row>
      <xdr:rowOff>52705</xdr:rowOff>
    </xdr:to>
    <xdr:cxnSp macro="">
      <xdr:nvCxnSpPr>
        <xdr:cNvPr id="156" name="直線コネクタ 155">
          <a:extLst>
            <a:ext uri="{FF2B5EF4-FFF2-40B4-BE49-F238E27FC236}">
              <a16:creationId xmlns:a16="http://schemas.microsoft.com/office/drawing/2014/main" id="{67341C60-AD59-4160-8335-435AE098E4D6}"/>
            </a:ext>
          </a:extLst>
        </xdr:cNvPr>
        <xdr:cNvCxnSpPr/>
      </xdr:nvCxnSpPr>
      <xdr:spPr>
        <a:xfrm flipV="1">
          <a:off x="11350625" y="5931567"/>
          <a:ext cx="647700" cy="3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150326</xdr:rowOff>
    </xdr:from>
    <xdr:to>
      <xdr:col>64</xdr:col>
      <xdr:colOff>123825</xdr:colOff>
      <xdr:row>30</xdr:row>
      <xdr:rowOff>80476</xdr:rowOff>
    </xdr:to>
    <xdr:sp macro="" textlink="">
      <xdr:nvSpPr>
        <xdr:cNvPr id="157" name="楕円 156">
          <a:extLst>
            <a:ext uri="{FF2B5EF4-FFF2-40B4-BE49-F238E27FC236}">
              <a16:creationId xmlns:a16="http://schemas.microsoft.com/office/drawing/2014/main" id="{F4D65672-B594-41A2-B10F-64A07E9AB6A0}"/>
            </a:ext>
          </a:extLst>
        </xdr:cNvPr>
        <xdr:cNvSpPr/>
      </xdr:nvSpPr>
      <xdr:spPr>
        <a:xfrm>
          <a:off x="10652125" y="589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29676</xdr:rowOff>
    </xdr:from>
    <xdr:to>
      <xdr:col>68</xdr:col>
      <xdr:colOff>73025</xdr:colOff>
      <xdr:row>30</xdr:row>
      <xdr:rowOff>52705</xdr:rowOff>
    </xdr:to>
    <xdr:cxnSp macro="">
      <xdr:nvCxnSpPr>
        <xdr:cNvPr id="158" name="直線コネクタ 157">
          <a:extLst>
            <a:ext uri="{FF2B5EF4-FFF2-40B4-BE49-F238E27FC236}">
              <a16:creationId xmlns:a16="http://schemas.microsoft.com/office/drawing/2014/main" id="{878B23F5-37CD-45FC-9E2A-1EEADCD5C233}"/>
            </a:ext>
          </a:extLst>
        </xdr:cNvPr>
        <xdr:cNvCxnSpPr/>
      </xdr:nvCxnSpPr>
      <xdr:spPr>
        <a:xfrm>
          <a:off x="10702925" y="5944701"/>
          <a:ext cx="6477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17378</xdr:rowOff>
    </xdr:from>
    <xdr:to>
      <xdr:col>60</xdr:col>
      <xdr:colOff>123825</xdr:colOff>
      <xdr:row>30</xdr:row>
      <xdr:rowOff>118978</xdr:rowOff>
    </xdr:to>
    <xdr:sp macro="" textlink="">
      <xdr:nvSpPr>
        <xdr:cNvPr id="159" name="楕円 158">
          <a:extLst>
            <a:ext uri="{FF2B5EF4-FFF2-40B4-BE49-F238E27FC236}">
              <a16:creationId xmlns:a16="http://schemas.microsoft.com/office/drawing/2014/main" id="{018C92DF-0B03-4FFA-9B89-9E19B988007A}"/>
            </a:ext>
          </a:extLst>
        </xdr:cNvPr>
        <xdr:cNvSpPr/>
      </xdr:nvSpPr>
      <xdr:spPr>
        <a:xfrm>
          <a:off x="10004425" y="59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29676</xdr:rowOff>
    </xdr:from>
    <xdr:to>
      <xdr:col>64</xdr:col>
      <xdr:colOff>73025</xdr:colOff>
      <xdr:row>30</xdr:row>
      <xdr:rowOff>68178</xdr:rowOff>
    </xdr:to>
    <xdr:cxnSp macro="">
      <xdr:nvCxnSpPr>
        <xdr:cNvPr id="160" name="直線コネクタ 159">
          <a:extLst>
            <a:ext uri="{FF2B5EF4-FFF2-40B4-BE49-F238E27FC236}">
              <a16:creationId xmlns:a16="http://schemas.microsoft.com/office/drawing/2014/main" id="{D4B4D056-5138-4A27-A36C-E1B80749B39C}"/>
            </a:ext>
          </a:extLst>
        </xdr:cNvPr>
        <xdr:cNvCxnSpPr/>
      </xdr:nvCxnSpPr>
      <xdr:spPr>
        <a:xfrm flipV="1">
          <a:off x="10055225" y="5944701"/>
          <a:ext cx="6477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167869</xdr:rowOff>
    </xdr:from>
    <xdr:ext cx="469744" cy="259045"/>
    <xdr:sp macro="" textlink="">
      <xdr:nvSpPr>
        <xdr:cNvPr id="161" name="n_1aveValue債務償還比率">
          <a:extLst>
            <a:ext uri="{FF2B5EF4-FFF2-40B4-BE49-F238E27FC236}">
              <a16:creationId xmlns:a16="http://schemas.microsoft.com/office/drawing/2014/main" id="{EBBEAB96-6E15-40D9-AFFE-C69F25E0EAC6}"/>
            </a:ext>
          </a:extLst>
        </xdr:cNvPr>
        <xdr:cNvSpPr txBox="1"/>
      </xdr:nvSpPr>
      <xdr:spPr>
        <a:xfrm>
          <a:off x="11779327" y="625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162831</xdr:rowOff>
    </xdr:from>
    <xdr:ext cx="469744" cy="259045"/>
    <xdr:sp macro="" textlink="">
      <xdr:nvSpPr>
        <xdr:cNvPr id="162" name="n_2aveValue債務償還比率">
          <a:extLst>
            <a:ext uri="{FF2B5EF4-FFF2-40B4-BE49-F238E27FC236}">
              <a16:creationId xmlns:a16="http://schemas.microsoft.com/office/drawing/2014/main" id="{920A5D08-77C1-4BCB-A214-FF26A1E05AE4}"/>
            </a:ext>
          </a:extLst>
        </xdr:cNvPr>
        <xdr:cNvSpPr txBox="1"/>
      </xdr:nvSpPr>
      <xdr:spPr>
        <a:xfrm>
          <a:off x="11144327" y="624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12971</xdr:rowOff>
    </xdr:from>
    <xdr:ext cx="469744" cy="259045"/>
    <xdr:sp macro="" textlink="">
      <xdr:nvSpPr>
        <xdr:cNvPr id="163" name="n_3aveValue債務償還比率">
          <a:extLst>
            <a:ext uri="{FF2B5EF4-FFF2-40B4-BE49-F238E27FC236}">
              <a16:creationId xmlns:a16="http://schemas.microsoft.com/office/drawing/2014/main" id="{38CE2CD1-AD05-4851-A798-B4DF46E306C5}"/>
            </a:ext>
          </a:extLst>
        </xdr:cNvPr>
        <xdr:cNvSpPr txBox="1"/>
      </xdr:nvSpPr>
      <xdr:spPr>
        <a:xfrm>
          <a:off x="10496627" y="627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160852</xdr:rowOff>
    </xdr:from>
    <xdr:ext cx="469744" cy="259045"/>
    <xdr:sp macro="" textlink="">
      <xdr:nvSpPr>
        <xdr:cNvPr id="164" name="n_4aveValue債務償還比率">
          <a:extLst>
            <a:ext uri="{FF2B5EF4-FFF2-40B4-BE49-F238E27FC236}">
              <a16:creationId xmlns:a16="http://schemas.microsoft.com/office/drawing/2014/main" id="{202D7E0A-A55C-4F2B-B043-82A9D36B3B8D}"/>
            </a:ext>
          </a:extLst>
        </xdr:cNvPr>
        <xdr:cNvSpPr txBox="1"/>
      </xdr:nvSpPr>
      <xdr:spPr>
        <a:xfrm>
          <a:off x="9848927" y="62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83869</xdr:rowOff>
    </xdr:from>
    <xdr:ext cx="469744" cy="259045"/>
    <xdr:sp macro="" textlink="">
      <xdr:nvSpPr>
        <xdr:cNvPr id="165" name="n_1mainValue債務償還比率">
          <a:extLst>
            <a:ext uri="{FF2B5EF4-FFF2-40B4-BE49-F238E27FC236}">
              <a16:creationId xmlns:a16="http://schemas.microsoft.com/office/drawing/2014/main" id="{68D17091-8A18-489C-9209-037F3F34BC53}"/>
            </a:ext>
          </a:extLst>
        </xdr:cNvPr>
        <xdr:cNvSpPr txBox="1"/>
      </xdr:nvSpPr>
      <xdr:spPr>
        <a:xfrm>
          <a:off x="11779327" y="565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120032</xdr:rowOff>
    </xdr:from>
    <xdr:ext cx="469744" cy="259045"/>
    <xdr:sp macro="" textlink="">
      <xdr:nvSpPr>
        <xdr:cNvPr id="166" name="n_2mainValue債務償還比率">
          <a:extLst>
            <a:ext uri="{FF2B5EF4-FFF2-40B4-BE49-F238E27FC236}">
              <a16:creationId xmlns:a16="http://schemas.microsoft.com/office/drawing/2014/main" id="{F503A4C0-2E08-4C8D-9FAE-0B8D5AC7FC4B}"/>
            </a:ext>
          </a:extLst>
        </xdr:cNvPr>
        <xdr:cNvSpPr txBox="1"/>
      </xdr:nvSpPr>
      <xdr:spPr>
        <a:xfrm>
          <a:off x="11144327"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97003</xdr:rowOff>
    </xdr:from>
    <xdr:ext cx="469744" cy="259045"/>
    <xdr:sp macro="" textlink="">
      <xdr:nvSpPr>
        <xdr:cNvPr id="167" name="n_3mainValue債務償還比率">
          <a:extLst>
            <a:ext uri="{FF2B5EF4-FFF2-40B4-BE49-F238E27FC236}">
              <a16:creationId xmlns:a16="http://schemas.microsoft.com/office/drawing/2014/main" id="{91DDD009-0B96-4651-8A7D-6F61FBC7179D}"/>
            </a:ext>
          </a:extLst>
        </xdr:cNvPr>
        <xdr:cNvSpPr txBox="1"/>
      </xdr:nvSpPr>
      <xdr:spPr>
        <a:xfrm>
          <a:off x="10496627" y="566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135505</xdr:rowOff>
    </xdr:from>
    <xdr:ext cx="469744" cy="259045"/>
    <xdr:sp macro="" textlink="">
      <xdr:nvSpPr>
        <xdr:cNvPr id="168" name="n_4mainValue債務償還比率">
          <a:extLst>
            <a:ext uri="{FF2B5EF4-FFF2-40B4-BE49-F238E27FC236}">
              <a16:creationId xmlns:a16="http://schemas.microsoft.com/office/drawing/2014/main" id="{C154C5C5-0D7B-4676-AE7C-898FA1CC9FAF}"/>
            </a:ext>
          </a:extLst>
        </xdr:cNvPr>
        <xdr:cNvSpPr txBox="1"/>
      </xdr:nvSpPr>
      <xdr:spPr>
        <a:xfrm>
          <a:off x="9848927" y="570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F9D86D77-4AF8-4654-8EEB-95357A3E37A0}"/>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CEB6CE1E-56E6-4B6E-B3B9-38D7EA0F4FF4}"/>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E61478DE-2F8C-4B4F-BAEF-1702E3227BFB}"/>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D85050EC-1D11-488A-A2E4-4D0D0CF1801D}"/>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F60A423B-CA30-46F2-9868-937497427BA4}"/>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CD02B9CB-644E-411B-9769-BCFA2041C73F}"/>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BA3641-81E1-497B-937B-72E1BF611554}"/>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E6066F3-71B6-42AC-A5FF-D3C040C2ED0D}"/>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660EE01-34CD-42EA-B37B-7869730F1958}"/>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08597F8-4A3C-4B7C-8B12-AE3F1008B8F3}"/>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D193059-AB70-478E-84FC-893746BB8A6E}"/>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415F0C0-2988-42CA-8CEA-3E3A8C8198F7}"/>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13326C-441C-47DC-86FF-5BEE3F1EE70A}"/>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FC1EB67-FCFC-47EF-90DD-B31ADE7C1577}"/>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06DB6E-6E9C-4511-9A2F-0A6EA28228B1}"/>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CF1F2F9-5B8F-4524-9717-A2D273C6FD5A}"/>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19,018
18,959
168.32
15,117,408
14,393,373
642,675
7,948,912
8,989,404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D9BCC6C-8BA4-456D-BFEC-E2BDC3A956C7}"/>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3DF771-EB3C-4B6C-B853-514BC14BF8EE}"/>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7562BD8-A2A1-4078-8E41-FDDB6AABDD7D}"/>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54024E8-9412-46A1-BAA2-586BF61EE1A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B44F0A-9E68-4B16-9C88-85CAA394EC84}"/>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E42F09E-A499-446B-A764-43597707FB89}"/>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5F6DEB-EC70-4458-9A52-A1BCB747E04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A2E2A0B-8172-41E0-AC88-733763818389}"/>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45D5BD-1549-4BF2-9E31-065AC310BDF3}"/>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497AAC-63F7-4CFF-B45C-3A3C02EA1DB3}"/>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60B4CB-FEC7-4B1F-9693-CBCBE2B376A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ED6BBD-CAC9-4115-BBA7-67C69228F12C}"/>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6E6D3B-078C-400C-8261-D5A89BC1520E}"/>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4DD0B7D-757E-464F-89FD-B7701C6CC565}"/>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E60D75-DBD3-4DD5-B00B-50699A681686}"/>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A0F8B0-6F96-4979-8CAF-101637C05AD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3D47108-8CB4-47D8-B9A4-88DD882E7F0A}"/>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5F6AB2A-29DF-48E1-825E-A14C95F3FC55}"/>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CE2425D-AC16-4139-BB2F-6D3782FAD37E}"/>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CCC5F49-0CA0-4545-9611-5D453F16D98F}"/>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1340818-CA9D-4667-89D3-7A0A6B34EED1}"/>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028608A-1932-4B67-AAFD-E1BDE5C6D375}"/>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1C0EA7F-0ACB-4245-ACEC-3ABC915A73CC}"/>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512270-11DA-49A3-81A6-74247CA3AAD6}"/>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0B0D677-E95D-4C28-A6B3-70523835BCF2}"/>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864487F-C9EF-4C5C-AF98-5451CE4975BD}"/>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68B0A6D-D95D-4E37-BE92-29529ADF3031}"/>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052C402-9273-437A-AB0E-870B1EC9CB36}"/>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054EECB-346A-4058-9CA7-BF218B5734A9}"/>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0BD5906-FA82-4093-B148-925B45EF581A}"/>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BD4075B-2BC2-463C-BCD2-5109752F8B99}"/>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9812A2A-4F76-49AF-B826-EBAD10211040}"/>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0CC01C2-0AC8-4743-A377-158BCF43EFA7}"/>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6A18493-4293-486C-B5F0-B836CA58D3E1}"/>
            </a:ext>
          </a:extLst>
        </xdr:cNvPr>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71C6944-090F-41C3-9453-6C6D59D91356}"/>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61C6A34-0585-4A9E-B042-46C3110C034C}"/>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403A103-384E-4E47-BC09-62D244EE8DD8}"/>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43BD9FD-93E4-4D8B-A8C6-D524AC4970BA}"/>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C5F40E1-A3C4-4DC7-A63A-F82E3F874078}"/>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65C171E-1090-465A-BB6C-7E36878F27C4}"/>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A80AC89-512A-4EB8-A29E-C5EC159F75FD}"/>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9103228-5F4C-4107-8948-FC672E0178BB}"/>
            </a:ext>
          </a:extLst>
        </xdr:cNvPr>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468D0B5-E052-42D7-A9E4-1CBCC48F0C6A}"/>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B390F12-E13C-44C2-9CD2-ED9F756FBFD4}"/>
            </a:ext>
          </a:extLst>
        </xdr:cNvPr>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F77846B-27AE-4088-AF79-53E29F2B4C5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19F0031A-95C5-4411-84FD-4AB0D38DAD64}"/>
            </a:ext>
          </a:extLst>
        </xdr:cNvPr>
        <xdr:cNvCxnSpPr/>
      </xdr:nvCxnSpPr>
      <xdr:spPr>
        <a:xfrm flipV="1">
          <a:off x="39490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9D122222-0296-4E37-969C-F6222FC7C1F3}"/>
            </a:ext>
          </a:extLst>
        </xdr:cNvPr>
        <xdr:cNvSpPr txBox="1"/>
      </xdr:nvSpPr>
      <xdr:spPr>
        <a:xfrm>
          <a:off x="39878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6EDA6B32-8E35-47F8-8866-955C481B501C}"/>
            </a:ext>
          </a:extLst>
        </xdr:cNvPr>
        <xdr:cNvCxnSpPr/>
      </xdr:nvCxnSpPr>
      <xdr:spPr>
        <a:xfrm>
          <a:off x="3889375" y="72142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a:extLst>
            <a:ext uri="{FF2B5EF4-FFF2-40B4-BE49-F238E27FC236}">
              <a16:creationId xmlns:a16="http://schemas.microsoft.com/office/drawing/2014/main" id="{7E92AF15-62A3-4956-AE4B-F0830833FF26}"/>
            </a:ext>
          </a:extLst>
        </xdr:cNvPr>
        <xdr:cNvSpPr txBox="1"/>
      </xdr:nvSpPr>
      <xdr:spPr>
        <a:xfrm>
          <a:off x="39878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2B432E8F-68E7-4C75-A85E-03C8A93851AB}"/>
            </a:ext>
          </a:extLst>
        </xdr:cNvPr>
        <xdr:cNvCxnSpPr/>
      </xdr:nvCxnSpPr>
      <xdr:spPr>
        <a:xfrm>
          <a:off x="3889375" y="57588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86377</xdr:rowOff>
    </xdr:from>
    <xdr:ext cx="405111" cy="259045"/>
    <xdr:sp macro="" textlink="">
      <xdr:nvSpPr>
        <xdr:cNvPr id="62" name="【道路】&#10;有形固定資産減価償却率平均値テキスト">
          <a:extLst>
            <a:ext uri="{FF2B5EF4-FFF2-40B4-BE49-F238E27FC236}">
              <a16:creationId xmlns:a16="http://schemas.microsoft.com/office/drawing/2014/main" id="{1095D493-32D8-414C-979F-8C8297E377C8}"/>
            </a:ext>
          </a:extLst>
        </xdr:cNvPr>
        <xdr:cNvSpPr txBox="1"/>
      </xdr:nvSpPr>
      <xdr:spPr>
        <a:xfrm>
          <a:off x="39878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7B5FC825-9F9A-4CBF-9440-012F84841D38}"/>
            </a:ext>
          </a:extLst>
        </xdr:cNvPr>
        <xdr:cNvSpPr/>
      </xdr:nvSpPr>
      <xdr:spPr>
        <a:xfrm>
          <a:off x="38989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109220</xdr:rowOff>
    </xdr:from>
    <xdr:to>
      <xdr:col>20</xdr:col>
      <xdr:colOff>38100</xdr:colOff>
      <xdr:row>38</xdr:row>
      <xdr:rowOff>39370</xdr:rowOff>
    </xdr:to>
    <xdr:sp macro="" textlink="">
      <xdr:nvSpPr>
        <xdr:cNvPr id="64" name="フローチャート: 判断 63">
          <a:extLst>
            <a:ext uri="{FF2B5EF4-FFF2-40B4-BE49-F238E27FC236}">
              <a16:creationId xmlns:a16="http://schemas.microsoft.com/office/drawing/2014/main" id="{8C044F1E-7DDA-4CDF-834F-B65B1102C575}"/>
            </a:ext>
          </a:extLst>
        </xdr:cNvPr>
        <xdr:cNvSpPr/>
      </xdr:nvSpPr>
      <xdr:spPr>
        <a:xfrm>
          <a:off x="3203575" y="64528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5" name="フローチャート: 判断 64">
          <a:extLst>
            <a:ext uri="{FF2B5EF4-FFF2-40B4-BE49-F238E27FC236}">
              <a16:creationId xmlns:a16="http://schemas.microsoft.com/office/drawing/2014/main" id="{6DC162C9-63E0-4927-894C-E523244D7A2B}"/>
            </a:ext>
          </a:extLst>
        </xdr:cNvPr>
        <xdr:cNvSpPr/>
      </xdr:nvSpPr>
      <xdr:spPr>
        <a:xfrm>
          <a:off x="2428875"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FE5D658F-85A4-4608-ACB9-B8B6D94AD227}"/>
            </a:ext>
          </a:extLst>
        </xdr:cNvPr>
        <xdr:cNvSpPr/>
      </xdr:nvSpPr>
      <xdr:spPr>
        <a:xfrm>
          <a:off x="168275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BFA5244F-0A75-4252-8C5C-24E8EC1C3348}"/>
            </a:ext>
          </a:extLst>
        </xdr:cNvPr>
        <xdr:cNvSpPr/>
      </xdr:nvSpPr>
      <xdr:spPr>
        <a:xfrm>
          <a:off x="936625" y="63861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D562D29-CC5C-4212-8CF0-3811E6813088}"/>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4486ABC-9B2A-4D55-87AD-E75B2E062CF6}"/>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FD9785-7F6C-4294-9A3D-183AEA4DFB34}"/>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29251D2-E6F7-44D9-9441-57D92E4998D3}"/>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BB20CAA-4178-45BC-92C2-79D46CB6AA4C}"/>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133985</xdr:rowOff>
    </xdr:from>
    <xdr:to>
      <xdr:col>24</xdr:col>
      <xdr:colOff>114300</xdr:colOff>
      <xdr:row>42</xdr:row>
      <xdr:rowOff>64135</xdr:rowOff>
    </xdr:to>
    <xdr:sp macro="" textlink="">
      <xdr:nvSpPr>
        <xdr:cNvPr id="73" name="楕円 72">
          <a:extLst>
            <a:ext uri="{FF2B5EF4-FFF2-40B4-BE49-F238E27FC236}">
              <a16:creationId xmlns:a16="http://schemas.microsoft.com/office/drawing/2014/main" id="{EA2820D7-E24C-49C9-8EE1-2E30E0E7A583}"/>
            </a:ext>
          </a:extLst>
        </xdr:cNvPr>
        <xdr:cNvSpPr/>
      </xdr:nvSpPr>
      <xdr:spPr>
        <a:xfrm>
          <a:off x="38989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48912</xdr:rowOff>
    </xdr:from>
    <xdr:ext cx="405111" cy="259045"/>
    <xdr:sp macro="" textlink="">
      <xdr:nvSpPr>
        <xdr:cNvPr id="74" name="【道路】&#10;有形固定資産減価償却率該当値テキスト">
          <a:extLst>
            <a:ext uri="{FF2B5EF4-FFF2-40B4-BE49-F238E27FC236}">
              <a16:creationId xmlns:a16="http://schemas.microsoft.com/office/drawing/2014/main" id="{CDA4FA8C-9012-479D-8C17-93DF51FE51E8}"/>
            </a:ext>
          </a:extLst>
        </xdr:cNvPr>
        <xdr:cNvSpPr txBox="1"/>
      </xdr:nvSpPr>
      <xdr:spPr>
        <a:xfrm>
          <a:off x="3987800" y="707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128270</xdr:rowOff>
    </xdr:from>
    <xdr:to>
      <xdr:col>20</xdr:col>
      <xdr:colOff>38100</xdr:colOff>
      <xdr:row>42</xdr:row>
      <xdr:rowOff>58420</xdr:rowOff>
    </xdr:to>
    <xdr:sp macro="" textlink="">
      <xdr:nvSpPr>
        <xdr:cNvPr id="75" name="楕円 74">
          <a:extLst>
            <a:ext uri="{FF2B5EF4-FFF2-40B4-BE49-F238E27FC236}">
              <a16:creationId xmlns:a16="http://schemas.microsoft.com/office/drawing/2014/main" id="{40D36BBD-AF62-4089-8B4B-DE3B4AA8690E}"/>
            </a:ext>
          </a:extLst>
        </xdr:cNvPr>
        <xdr:cNvSpPr/>
      </xdr:nvSpPr>
      <xdr:spPr>
        <a:xfrm>
          <a:off x="3203575" y="71577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7620</xdr:rowOff>
    </xdr:from>
    <xdr:to>
      <xdr:col>24</xdr:col>
      <xdr:colOff>63500</xdr:colOff>
      <xdr:row>42</xdr:row>
      <xdr:rowOff>13335</xdr:rowOff>
    </xdr:to>
    <xdr:cxnSp macro="">
      <xdr:nvCxnSpPr>
        <xdr:cNvPr id="76" name="直線コネクタ 75">
          <a:extLst>
            <a:ext uri="{FF2B5EF4-FFF2-40B4-BE49-F238E27FC236}">
              <a16:creationId xmlns:a16="http://schemas.microsoft.com/office/drawing/2014/main" id="{4915C0DD-30C2-4C10-B21F-809C124B1B0B}"/>
            </a:ext>
          </a:extLst>
        </xdr:cNvPr>
        <xdr:cNvCxnSpPr/>
      </xdr:nvCxnSpPr>
      <xdr:spPr>
        <a:xfrm>
          <a:off x="3235325" y="7208520"/>
          <a:ext cx="7143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122555</xdr:rowOff>
    </xdr:from>
    <xdr:to>
      <xdr:col>15</xdr:col>
      <xdr:colOff>101600</xdr:colOff>
      <xdr:row>42</xdr:row>
      <xdr:rowOff>52705</xdr:rowOff>
    </xdr:to>
    <xdr:sp macro="" textlink="">
      <xdr:nvSpPr>
        <xdr:cNvPr id="77" name="楕円 76">
          <a:extLst>
            <a:ext uri="{FF2B5EF4-FFF2-40B4-BE49-F238E27FC236}">
              <a16:creationId xmlns:a16="http://schemas.microsoft.com/office/drawing/2014/main" id="{B622CEE3-A2D6-495A-A9A8-CAD8C74B9835}"/>
            </a:ext>
          </a:extLst>
        </xdr:cNvPr>
        <xdr:cNvSpPr/>
      </xdr:nvSpPr>
      <xdr:spPr>
        <a:xfrm>
          <a:off x="2428875"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1905</xdr:rowOff>
    </xdr:from>
    <xdr:to>
      <xdr:col>19</xdr:col>
      <xdr:colOff>177800</xdr:colOff>
      <xdr:row>42</xdr:row>
      <xdr:rowOff>7620</xdr:rowOff>
    </xdr:to>
    <xdr:cxnSp macro="">
      <xdr:nvCxnSpPr>
        <xdr:cNvPr id="78" name="直線コネクタ 77">
          <a:extLst>
            <a:ext uri="{FF2B5EF4-FFF2-40B4-BE49-F238E27FC236}">
              <a16:creationId xmlns:a16="http://schemas.microsoft.com/office/drawing/2014/main" id="{A6D5AC08-1AB3-4DF7-AD8B-EFF6226817A0}"/>
            </a:ext>
          </a:extLst>
        </xdr:cNvPr>
        <xdr:cNvCxnSpPr/>
      </xdr:nvCxnSpPr>
      <xdr:spPr>
        <a:xfrm>
          <a:off x="2479675" y="7202805"/>
          <a:ext cx="7556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118745</xdr:rowOff>
    </xdr:from>
    <xdr:to>
      <xdr:col>10</xdr:col>
      <xdr:colOff>165100</xdr:colOff>
      <xdr:row>42</xdr:row>
      <xdr:rowOff>48895</xdr:rowOff>
    </xdr:to>
    <xdr:sp macro="" textlink="">
      <xdr:nvSpPr>
        <xdr:cNvPr id="79" name="楕円 78">
          <a:extLst>
            <a:ext uri="{FF2B5EF4-FFF2-40B4-BE49-F238E27FC236}">
              <a16:creationId xmlns:a16="http://schemas.microsoft.com/office/drawing/2014/main" id="{BF64B87F-0AEF-427D-B281-00345DBCE3AF}"/>
            </a:ext>
          </a:extLst>
        </xdr:cNvPr>
        <xdr:cNvSpPr/>
      </xdr:nvSpPr>
      <xdr:spPr>
        <a:xfrm>
          <a:off x="168275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169545</xdr:rowOff>
    </xdr:from>
    <xdr:to>
      <xdr:col>15</xdr:col>
      <xdr:colOff>50800</xdr:colOff>
      <xdr:row>42</xdr:row>
      <xdr:rowOff>1905</xdr:rowOff>
    </xdr:to>
    <xdr:cxnSp macro="">
      <xdr:nvCxnSpPr>
        <xdr:cNvPr id="80" name="直線コネクタ 79">
          <a:extLst>
            <a:ext uri="{FF2B5EF4-FFF2-40B4-BE49-F238E27FC236}">
              <a16:creationId xmlns:a16="http://schemas.microsoft.com/office/drawing/2014/main" id="{892C045D-2BE8-47EF-ACE5-3B3A23C065B1}"/>
            </a:ext>
          </a:extLst>
        </xdr:cNvPr>
        <xdr:cNvCxnSpPr/>
      </xdr:nvCxnSpPr>
      <xdr:spPr>
        <a:xfrm>
          <a:off x="1733550" y="7198995"/>
          <a:ext cx="7461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114935</xdr:rowOff>
    </xdr:from>
    <xdr:to>
      <xdr:col>6</xdr:col>
      <xdr:colOff>38100</xdr:colOff>
      <xdr:row>42</xdr:row>
      <xdr:rowOff>45085</xdr:rowOff>
    </xdr:to>
    <xdr:sp macro="" textlink="">
      <xdr:nvSpPr>
        <xdr:cNvPr id="81" name="楕円 80">
          <a:extLst>
            <a:ext uri="{FF2B5EF4-FFF2-40B4-BE49-F238E27FC236}">
              <a16:creationId xmlns:a16="http://schemas.microsoft.com/office/drawing/2014/main" id="{9918030D-469F-4852-9179-2FA1883E6319}"/>
            </a:ext>
          </a:extLst>
        </xdr:cNvPr>
        <xdr:cNvSpPr/>
      </xdr:nvSpPr>
      <xdr:spPr>
        <a:xfrm>
          <a:off x="936625" y="71443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165735</xdr:rowOff>
    </xdr:from>
    <xdr:to>
      <xdr:col>10</xdr:col>
      <xdr:colOff>114300</xdr:colOff>
      <xdr:row>41</xdr:row>
      <xdr:rowOff>169545</xdr:rowOff>
    </xdr:to>
    <xdr:cxnSp macro="">
      <xdr:nvCxnSpPr>
        <xdr:cNvPr id="82" name="直線コネクタ 81">
          <a:extLst>
            <a:ext uri="{FF2B5EF4-FFF2-40B4-BE49-F238E27FC236}">
              <a16:creationId xmlns:a16="http://schemas.microsoft.com/office/drawing/2014/main" id="{98DE9A8C-290E-493B-8CCF-246A965DAEA0}"/>
            </a:ext>
          </a:extLst>
        </xdr:cNvPr>
        <xdr:cNvCxnSpPr/>
      </xdr:nvCxnSpPr>
      <xdr:spPr>
        <a:xfrm>
          <a:off x="968375" y="7195185"/>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55897</xdr:rowOff>
    </xdr:from>
    <xdr:ext cx="405111" cy="259045"/>
    <xdr:sp macro="" textlink="">
      <xdr:nvSpPr>
        <xdr:cNvPr id="83" name="n_1aveValue【道路】&#10;有形固定資産減価償却率">
          <a:extLst>
            <a:ext uri="{FF2B5EF4-FFF2-40B4-BE49-F238E27FC236}">
              <a16:creationId xmlns:a16="http://schemas.microsoft.com/office/drawing/2014/main" id="{F883E1DA-BABD-4DDE-93DF-D578498EFD49}"/>
            </a:ext>
          </a:extLst>
        </xdr:cNvPr>
        <xdr:cNvSpPr txBox="1"/>
      </xdr:nvSpPr>
      <xdr:spPr>
        <a:xfrm>
          <a:off x="306769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84" name="n_2aveValue【道路】&#10;有形固定資産減価償却率">
          <a:extLst>
            <a:ext uri="{FF2B5EF4-FFF2-40B4-BE49-F238E27FC236}">
              <a16:creationId xmlns:a16="http://schemas.microsoft.com/office/drawing/2014/main" id="{B4A8824B-DED2-4D56-BCB1-CA791DB08ADD}"/>
            </a:ext>
          </a:extLst>
        </xdr:cNvPr>
        <xdr:cNvSpPr txBox="1"/>
      </xdr:nvSpPr>
      <xdr:spPr>
        <a:xfrm>
          <a:off x="230569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a:extLst>
            <a:ext uri="{FF2B5EF4-FFF2-40B4-BE49-F238E27FC236}">
              <a16:creationId xmlns:a16="http://schemas.microsoft.com/office/drawing/2014/main" id="{C29F13D4-FAD4-4D7F-BB13-BDF35239E3FF}"/>
            </a:ext>
          </a:extLst>
        </xdr:cNvPr>
        <xdr:cNvSpPr txBox="1"/>
      </xdr:nvSpPr>
      <xdr:spPr>
        <a:xfrm>
          <a:off x="1559569"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E9D72606-603B-4DAD-A061-C78251210F0A}"/>
            </a:ext>
          </a:extLst>
        </xdr:cNvPr>
        <xdr:cNvSpPr txBox="1"/>
      </xdr:nvSpPr>
      <xdr:spPr>
        <a:xfrm>
          <a:off x="8134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49547</xdr:rowOff>
    </xdr:from>
    <xdr:ext cx="405111" cy="259045"/>
    <xdr:sp macro="" textlink="">
      <xdr:nvSpPr>
        <xdr:cNvPr id="87" name="n_1mainValue【道路】&#10;有形固定資産減価償却率">
          <a:extLst>
            <a:ext uri="{FF2B5EF4-FFF2-40B4-BE49-F238E27FC236}">
              <a16:creationId xmlns:a16="http://schemas.microsoft.com/office/drawing/2014/main" id="{6AA1C8F6-60CD-4F3D-82A1-FC447C71B78C}"/>
            </a:ext>
          </a:extLst>
        </xdr:cNvPr>
        <xdr:cNvSpPr txBox="1"/>
      </xdr:nvSpPr>
      <xdr:spPr>
        <a:xfrm>
          <a:off x="306769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43832</xdr:rowOff>
    </xdr:from>
    <xdr:ext cx="405111" cy="259045"/>
    <xdr:sp macro="" textlink="">
      <xdr:nvSpPr>
        <xdr:cNvPr id="88" name="n_2mainValue【道路】&#10;有形固定資産減価償却率">
          <a:extLst>
            <a:ext uri="{FF2B5EF4-FFF2-40B4-BE49-F238E27FC236}">
              <a16:creationId xmlns:a16="http://schemas.microsoft.com/office/drawing/2014/main" id="{74293C4A-0E9D-4699-910B-5BB9444457FD}"/>
            </a:ext>
          </a:extLst>
        </xdr:cNvPr>
        <xdr:cNvSpPr txBox="1"/>
      </xdr:nvSpPr>
      <xdr:spPr>
        <a:xfrm>
          <a:off x="2305694"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40022</xdr:rowOff>
    </xdr:from>
    <xdr:ext cx="405111" cy="259045"/>
    <xdr:sp macro="" textlink="">
      <xdr:nvSpPr>
        <xdr:cNvPr id="89" name="n_3mainValue【道路】&#10;有形固定資産減価償却率">
          <a:extLst>
            <a:ext uri="{FF2B5EF4-FFF2-40B4-BE49-F238E27FC236}">
              <a16:creationId xmlns:a16="http://schemas.microsoft.com/office/drawing/2014/main" id="{510F2368-207E-4097-B110-73880F396319}"/>
            </a:ext>
          </a:extLst>
        </xdr:cNvPr>
        <xdr:cNvSpPr txBox="1"/>
      </xdr:nvSpPr>
      <xdr:spPr>
        <a:xfrm>
          <a:off x="1559569"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36212</xdr:rowOff>
    </xdr:from>
    <xdr:ext cx="405111" cy="259045"/>
    <xdr:sp macro="" textlink="">
      <xdr:nvSpPr>
        <xdr:cNvPr id="90" name="n_4mainValue【道路】&#10;有形固定資産減価償却率">
          <a:extLst>
            <a:ext uri="{FF2B5EF4-FFF2-40B4-BE49-F238E27FC236}">
              <a16:creationId xmlns:a16="http://schemas.microsoft.com/office/drawing/2014/main" id="{F2A2A0A9-0EF9-4A4C-AAB1-15B094EBB621}"/>
            </a:ext>
          </a:extLst>
        </xdr:cNvPr>
        <xdr:cNvSpPr txBox="1"/>
      </xdr:nvSpPr>
      <xdr:spPr>
        <a:xfrm>
          <a:off x="813444"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4B71E57-20E3-48B6-8554-8CE075473CAA}"/>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2AE05C7-C2CB-4123-A57C-0A8B195C0E9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28276D8-5C7C-4999-9834-FB5975BDD436}"/>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77446D9-B1F4-496A-BFF6-38B20FCDAC33}"/>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869E1E2-D383-43CE-8D4D-F8175D78D6A5}"/>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3FE1D90-9FC6-4EFB-96B6-429A680D49FE}"/>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0BABD45-D3D4-4C22-8C6A-37257F94BAFC}"/>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A4B3623-9209-4C3C-A976-CD800EB2E962}"/>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B1AD7C7-E467-4DB0-B45F-0980DF262C06}"/>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182F0AF-31B8-4A22-940D-45448C688BED}"/>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58F4433-4154-4C59-8AFA-E5A2C9698962}"/>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9660301-83CD-4157-AB88-0B9553D16FD9}"/>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01434FC-FA1D-4689-88EB-A94B6721B6A9}"/>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B5344DA-2CEF-4540-BEC9-6855A652DFFF}"/>
            </a:ext>
          </a:extLst>
        </xdr:cNvPr>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69E4218-5352-4BD2-A6EB-ECC354B4DA7C}"/>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79B4D529-42C7-40ED-BC6D-67853E8D1C3B}"/>
            </a:ext>
          </a:extLst>
        </xdr:cNvPr>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2698905-F3B7-4787-AC67-B97E62896FF3}"/>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4EA78155-BD51-4435-ACA7-9D3EAFC2D88C}"/>
            </a:ext>
          </a:extLst>
        </xdr:cNvPr>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769029BC-D34F-4DFD-B373-955B08D813EA}"/>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FDA6816E-FF79-4B14-A47A-AD8A1C1F30E7}"/>
            </a:ext>
          </a:extLst>
        </xdr:cNvPr>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BA0CC6A-E0AE-4C14-9B13-D89D425B9DFD}"/>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235F71F-C286-4279-BA85-29E31591DCEB}"/>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8AAA5D5-4D39-4C5A-BF43-878199A4E639}"/>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a:extLst>
            <a:ext uri="{FF2B5EF4-FFF2-40B4-BE49-F238E27FC236}">
              <a16:creationId xmlns:a16="http://schemas.microsoft.com/office/drawing/2014/main" id="{ED1E0397-F044-4900-AFC3-E178B6949CFF}"/>
            </a:ext>
          </a:extLst>
        </xdr:cNvPr>
        <xdr:cNvCxnSpPr/>
      </xdr:nvCxnSpPr>
      <xdr:spPr>
        <a:xfrm flipV="1">
          <a:off x="8905240"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a:extLst>
            <a:ext uri="{FF2B5EF4-FFF2-40B4-BE49-F238E27FC236}">
              <a16:creationId xmlns:a16="http://schemas.microsoft.com/office/drawing/2014/main" id="{314C442D-C6E0-451C-A076-361DBCEA54A0}"/>
            </a:ext>
          </a:extLst>
        </xdr:cNvPr>
        <xdr:cNvSpPr txBox="1"/>
      </xdr:nvSpPr>
      <xdr:spPr>
        <a:xfrm>
          <a:off x="8943975"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a:extLst>
            <a:ext uri="{FF2B5EF4-FFF2-40B4-BE49-F238E27FC236}">
              <a16:creationId xmlns:a16="http://schemas.microsoft.com/office/drawing/2014/main" id="{07F7399E-44BA-403B-817B-370E64B08147}"/>
            </a:ext>
          </a:extLst>
        </xdr:cNvPr>
        <xdr:cNvCxnSpPr/>
      </xdr:nvCxnSpPr>
      <xdr:spPr>
        <a:xfrm>
          <a:off x="8845550" y="71306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a:extLst>
            <a:ext uri="{FF2B5EF4-FFF2-40B4-BE49-F238E27FC236}">
              <a16:creationId xmlns:a16="http://schemas.microsoft.com/office/drawing/2014/main" id="{88ACECC7-DECA-4F58-BAA0-7614DCC77344}"/>
            </a:ext>
          </a:extLst>
        </xdr:cNvPr>
        <xdr:cNvSpPr txBox="1"/>
      </xdr:nvSpPr>
      <xdr:spPr>
        <a:xfrm>
          <a:off x="8943975"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a:extLst>
            <a:ext uri="{FF2B5EF4-FFF2-40B4-BE49-F238E27FC236}">
              <a16:creationId xmlns:a16="http://schemas.microsoft.com/office/drawing/2014/main" id="{032FE971-0759-4C24-AA64-FAD29EA7287A}"/>
            </a:ext>
          </a:extLst>
        </xdr:cNvPr>
        <xdr:cNvCxnSpPr/>
      </xdr:nvCxnSpPr>
      <xdr:spPr>
        <a:xfrm>
          <a:off x="8845550" y="59188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97724</xdr:rowOff>
    </xdr:from>
    <xdr:ext cx="534377" cy="259045"/>
    <xdr:sp macro="" textlink="">
      <xdr:nvSpPr>
        <xdr:cNvPr id="119" name="【道路】&#10;一人当たり延長平均値テキスト">
          <a:extLst>
            <a:ext uri="{FF2B5EF4-FFF2-40B4-BE49-F238E27FC236}">
              <a16:creationId xmlns:a16="http://schemas.microsoft.com/office/drawing/2014/main" id="{F46463CC-FBDF-4573-A55E-6CB760E8D510}"/>
            </a:ext>
          </a:extLst>
        </xdr:cNvPr>
        <xdr:cNvSpPr txBox="1"/>
      </xdr:nvSpPr>
      <xdr:spPr>
        <a:xfrm>
          <a:off x="8943975" y="661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a:extLst>
            <a:ext uri="{FF2B5EF4-FFF2-40B4-BE49-F238E27FC236}">
              <a16:creationId xmlns:a16="http://schemas.microsoft.com/office/drawing/2014/main" id="{31F1E93A-F3FA-4605-A5D0-D00F0839B6BB}"/>
            </a:ext>
          </a:extLst>
        </xdr:cNvPr>
        <xdr:cNvSpPr/>
      </xdr:nvSpPr>
      <xdr:spPr>
        <a:xfrm>
          <a:off x="8883650" y="66343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125660</xdr:rowOff>
    </xdr:from>
    <xdr:to>
      <xdr:col>50</xdr:col>
      <xdr:colOff>165100</xdr:colOff>
      <xdr:row>40</xdr:row>
      <xdr:rowOff>55810</xdr:rowOff>
    </xdr:to>
    <xdr:sp macro="" textlink="">
      <xdr:nvSpPr>
        <xdr:cNvPr id="121" name="フローチャート: 判断 120">
          <a:extLst>
            <a:ext uri="{FF2B5EF4-FFF2-40B4-BE49-F238E27FC236}">
              <a16:creationId xmlns:a16="http://schemas.microsoft.com/office/drawing/2014/main" id="{582CEAD2-E476-481F-947A-4C34B28B282B}"/>
            </a:ext>
          </a:extLst>
        </xdr:cNvPr>
        <xdr:cNvSpPr/>
      </xdr:nvSpPr>
      <xdr:spPr>
        <a:xfrm>
          <a:off x="8159750" y="68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120041</xdr:rowOff>
    </xdr:from>
    <xdr:to>
      <xdr:col>46</xdr:col>
      <xdr:colOff>38100</xdr:colOff>
      <xdr:row>40</xdr:row>
      <xdr:rowOff>50191</xdr:rowOff>
    </xdr:to>
    <xdr:sp macro="" textlink="">
      <xdr:nvSpPr>
        <xdr:cNvPr id="122" name="フローチャート: 判断 121">
          <a:extLst>
            <a:ext uri="{FF2B5EF4-FFF2-40B4-BE49-F238E27FC236}">
              <a16:creationId xmlns:a16="http://schemas.microsoft.com/office/drawing/2014/main" id="{1723A416-5C76-4A4B-9B5B-A2BF23A13591}"/>
            </a:ext>
          </a:extLst>
        </xdr:cNvPr>
        <xdr:cNvSpPr/>
      </xdr:nvSpPr>
      <xdr:spPr>
        <a:xfrm>
          <a:off x="7413625" y="68065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121069</xdr:rowOff>
    </xdr:from>
    <xdr:to>
      <xdr:col>41</xdr:col>
      <xdr:colOff>101600</xdr:colOff>
      <xdr:row>40</xdr:row>
      <xdr:rowOff>51219</xdr:rowOff>
    </xdr:to>
    <xdr:sp macro="" textlink="">
      <xdr:nvSpPr>
        <xdr:cNvPr id="123" name="フローチャート: 判断 122">
          <a:extLst>
            <a:ext uri="{FF2B5EF4-FFF2-40B4-BE49-F238E27FC236}">
              <a16:creationId xmlns:a16="http://schemas.microsoft.com/office/drawing/2014/main" id="{91C03B5A-CA4B-4B96-AB8F-A301AE5BC46F}"/>
            </a:ext>
          </a:extLst>
        </xdr:cNvPr>
        <xdr:cNvSpPr/>
      </xdr:nvSpPr>
      <xdr:spPr>
        <a:xfrm>
          <a:off x="6638925" y="68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4426</xdr:rowOff>
    </xdr:from>
    <xdr:to>
      <xdr:col>36</xdr:col>
      <xdr:colOff>165100</xdr:colOff>
      <xdr:row>40</xdr:row>
      <xdr:rowOff>106026</xdr:rowOff>
    </xdr:to>
    <xdr:sp macro="" textlink="">
      <xdr:nvSpPr>
        <xdr:cNvPr id="124" name="フローチャート: 判断 123">
          <a:extLst>
            <a:ext uri="{FF2B5EF4-FFF2-40B4-BE49-F238E27FC236}">
              <a16:creationId xmlns:a16="http://schemas.microsoft.com/office/drawing/2014/main" id="{56C515A6-D9B0-4737-A01F-A6DF71CED954}"/>
            </a:ext>
          </a:extLst>
        </xdr:cNvPr>
        <xdr:cNvSpPr/>
      </xdr:nvSpPr>
      <xdr:spPr>
        <a:xfrm>
          <a:off x="5892800" y="686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5487E7F-6BA4-4655-82FC-0A819F0A287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3886116-6EF8-43D1-9739-2CCB450707B3}"/>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499AB94-2226-4085-95AF-07296766692D}"/>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7833DE1-6900-4AB8-9AE7-F66730352968}"/>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209A2EF-5F81-4EAD-98D6-3B391B0CD731}"/>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93675</xdr:rowOff>
    </xdr:from>
    <xdr:to>
      <xdr:col>55</xdr:col>
      <xdr:colOff>50800</xdr:colOff>
      <xdr:row>36</xdr:row>
      <xdr:rowOff>23825</xdr:rowOff>
    </xdr:to>
    <xdr:sp macro="" textlink="">
      <xdr:nvSpPr>
        <xdr:cNvPr id="130" name="楕円 129">
          <a:extLst>
            <a:ext uri="{FF2B5EF4-FFF2-40B4-BE49-F238E27FC236}">
              <a16:creationId xmlns:a16="http://schemas.microsoft.com/office/drawing/2014/main" id="{EC16433C-2349-40D0-B385-F658DE91937B}"/>
            </a:ext>
          </a:extLst>
        </xdr:cNvPr>
        <xdr:cNvSpPr/>
      </xdr:nvSpPr>
      <xdr:spPr>
        <a:xfrm>
          <a:off x="8883650" y="60944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116552</xdr:rowOff>
    </xdr:from>
    <xdr:ext cx="534377" cy="259045"/>
    <xdr:sp macro="" textlink="">
      <xdr:nvSpPr>
        <xdr:cNvPr id="131" name="【道路】&#10;一人当たり延長該当値テキスト">
          <a:extLst>
            <a:ext uri="{FF2B5EF4-FFF2-40B4-BE49-F238E27FC236}">
              <a16:creationId xmlns:a16="http://schemas.microsoft.com/office/drawing/2014/main" id="{D0A63CB1-0C00-4C00-8A56-3965F25E6340}"/>
            </a:ext>
          </a:extLst>
        </xdr:cNvPr>
        <xdr:cNvSpPr txBox="1"/>
      </xdr:nvSpPr>
      <xdr:spPr>
        <a:xfrm>
          <a:off x="8943975" y="594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112268</xdr:rowOff>
    </xdr:from>
    <xdr:to>
      <xdr:col>50</xdr:col>
      <xdr:colOff>165100</xdr:colOff>
      <xdr:row>36</xdr:row>
      <xdr:rowOff>42418</xdr:rowOff>
    </xdr:to>
    <xdr:sp macro="" textlink="">
      <xdr:nvSpPr>
        <xdr:cNvPr id="132" name="楕円 131">
          <a:extLst>
            <a:ext uri="{FF2B5EF4-FFF2-40B4-BE49-F238E27FC236}">
              <a16:creationId xmlns:a16="http://schemas.microsoft.com/office/drawing/2014/main" id="{6F25FD0D-24A5-48BA-B096-CBAE32A04134}"/>
            </a:ext>
          </a:extLst>
        </xdr:cNvPr>
        <xdr:cNvSpPr/>
      </xdr:nvSpPr>
      <xdr:spPr>
        <a:xfrm>
          <a:off x="815975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144475</xdr:rowOff>
    </xdr:from>
    <xdr:to>
      <xdr:col>55</xdr:col>
      <xdr:colOff>0</xdr:colOff>
      <xdr:row>35</xdr:row>
      <xdr:rowOff>163068</xdr:rowOff>
    </xdr:to>
    <xdr:cxnSp macro="">
      <xdr:nvCxnSpPr>
        <xdr:cNvPr id="133" name="直線コネクタ 132">
          <a:extLst>
            <a:ext uri="{FF2B5EF4-FFF2-40B4-BE49-F238E27FC236}">
              <a16:creationId xmlns:a16="http://schemas.microsoft.com/office/drawing/2014/main" id="{44A9D121-9293-4F17-A74F-07E9E4BCD7F5}"/>
            </a:ext>
          </a:extLst>
        </xdr:cNvPr>
        <xdr:cNvCxnSpPr/>
      </xdr:nvCxnSpPr>
      <xdr:spPr>
        <a:xfrm flipV="1">
          <a:off x="8210550" y="6145225"/>
          <a:ext cx="695325"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132994</xdr:rowOff>
    </xdr:from>
    <xdr:to>
      <xdr:col>46</xdr:col>
      <xdr:colOff>38100</xdr:colOff>
      <xdr:row>36</xdr:row>
      <xdr:rowOff>63144</xdr:rowOff>
    </xdr:to>
    <xdr:sp macro="" textlink="">
      <xdr:nvSpPr>
        <xdr:cNvPr id="134" name="楕円 133">
          <a:extLst>
            <a:ext uri="{FF2B5EF4-FFF2-40B4-BE49-F238E27FC236}">
              <a16:creationId xmlns:a16="http://schemas.microsoft.com/office/drawing/2014/main" id="{4C31789E-6053-4EF6-BFED-A923299124FC}"/>
            </a:ext>
          </a:extLst>
        </xdr:cNvPr>
        <xdr:cNvSpPr/>
      </xdr:nvSpPr>
      <xdr:spPr>
        <a:xfrm>
          <a:off x="7413625" y="61337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163068</xdr:rowOff>
    </xdr:from>
    <xdr:to>
      <xdr:col>50</xdr:col>
      <xdr:colOff>114300</xdr:colOff>
      <xdr:row>36</xdr:row>
      <xdr:rowOff>12344</xdr:rowOff>
    </xdr:to>
    <xdr:cxnSp macro="">
      <xdr:nvCxnSpPr>
        <xdr:cNvPr id="135" name="直線コネクタ 134">
          <a:extLst>
            <a:ext uri="{FF2B5EF4-FFF2-40B4-BE49-F238E27FC236}">
              <a16:creationId xmlns:a16="http://schemas.microsoft.com/office/drawing/2014/main" id="{27CE8D3C-E69F-433A-8992-E4CBB83ED8A8}"/>
            </a:ext>
          </a:extLst>
        </xdr:cNvPr>
        <xdr:cNvCxnSpPr/>
      </xdr:nvCxnSpPr>
      <xdr:spPr>
        <a:xfrm flipV="1">
          <a:off x="7445375" y="6163818"/>
          <a:ext cx="765175"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141472</xdr:rowOff>
    </xdr:from>
    <xdr:to>
      <xdr:col>41</xdr:col>
      <xdr:colOff>101600</xdr:colOff>
      <xdr:row>36</xdr:row>
      <xdr:rowOff>71622</xdr:rowOff>
    </xdr:to>
    <xdr:sp macro="" textlink="">
      <xdr:nvSpPr>
        <xdr:cNvPr id="136" name="楕円 135">
          <a:extLst>
            <a:ext uri="{FF2B5EF4-FFF2-40B4-BE49-F238E27FC236}">
              <a16:creationId xmlns:a16="http://schemas.microsoft.com/office/drawing/2014/main" id="{9454390E-4D98-4CA5-8A9D-1A483276A3BB}"/>
            </a:ext>
          </a:extLst>
        </xdr:cNvPr>
        <xdr:cNvSpPr/>
      </xdr:nvSpPr>
      <xdr:spPr>
        <a:xfrm>
          <a:off x="6638925" y="614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12344</xdr:rowOff>
    </xdr:from>
    <xdr:to>
      <xdr:col>45</xdr:col>
      <xdr:colOff>177800</xdr:colOff>
      <xdr:row>36</xdr:row>
      <xdr:rowOff>20822</xdr:rowOff>
    </xdr:to>
    <xdr:cxnSp macro="">
      <xdr:nvCxnSpPr>
        <xdr:cNvPr id="137" name="直線コネクタ 136">
          <a:extLst>
            <a:ext uri="{FF2B5EF4-FFF2-40B4-BE49-F238E27FC236}">
              <a16:creationId xmlns:a16="http://schemas.microsoft.com/office/drawing/2014/main" id="{E4D817FF-0752-497A-8083-4B0C6BFDD678}"/>
            </a:ext>
          </a:extLst>
        </xdr:cNvPr>
        <xdr:cNvCxnSpPr/>
      </xdr:nvCxnSpPr>
      <xdr:spPr>
        <a:xfrm flipV="1">
          <a:off x="6689725" y="6184544"/>
          <a:ext cx="755650" cy="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155207</xdr:rowOff>
    </xdr:from>
    <xdr:to>
      <xdr:col>36</xdr:col>
      <xdr:colOff>165100</xdr:colOff>
      <xdr:row>36</xdr:row>
      <xdr:rowOff>85357</xdr:rowOff>
    </xdr:to>
    <xdr:sp macro="" textlink="">
      <xdr:nvSpPr>
        <xdr:cNvPr id="138" name="楕円 137">
          <a:extLst>
            <a:ext uri="{FF2B5EF4-FFF2-40B4-BE49-F238E27FC236}">
              <a16:creationId xmlns:a16="http://schemas.microsoft.com/office/drawing/2014/main" id="{8E3B51A8-8ACF-412B-AAFE-E26F9A4564AB}"/>
            </a:ext>
          </a:extLst>
        </xdr:cNvPr>
        <xdr:cNvSpPr/>
      </xdr:nvSpPr>
      <xdr:spPr>
        <a:xfrm>
          <a:off x="5892800" y="61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20822</xdr:rowOff>
    </xdr:from>
    <xdr:to>
      <xdr:col>41</xdr:col>
      <xdr:colOff>50800</xdr:colOff>
      <xdr:row>36</xdr:row>
      <xdr:rowOff>34557</xdr:rowOff>
    </xdr:to>
    <xdr:cxnSp macro="">
      <xdr:nvCxnSpPr>
        <xdr:cNvPr id="139" name="直線コネクタ 138">
          <a:extLst>
            <a:ext uri="{FF2B5EF4-FFF2-40B4-BE49-F238E27FC236}">
              <a16:creationId xmlns:a16="http://schemas.microsoft.com/office/drawing/2014/main" id="{A8E4D252-76E7-455E-8EB7-8B9555518E2A}"/>
            </a:ext>
          </a:extLst>
        </xdr:cNvPr>
        <xdr:cNvCxnSpPr/>
      </xdr:nvCxnSpPr>
      <xdr:spPr>
        <a:xfrm flipV="1">
          <a:off x="5943600" y="6193022"/>
          <a:ext cx="746125"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46937</xdr:rowOff>
    </xdr:from>
    <xdr:ext cx="534377" cy="259045"/>
    <xdr:sp macro="" textlink="">
      <xdr:nvSpPr>
        <xdr:cNvPr id="140" name="n_1aveValue【道路】&#10;一人当たり延長">
          <a:extLst>
            <a:ext uri="{FF2B5EF4-FFF2-40B4-BE49-F238E27FC236}">
              <a16:creationId xmlns:a16="http://schemas.microsoft.com/office/drawing/2014/main" id="{6C4C59A3-9E40-40D2-AB2E-3C745B41815E}"/>
            </a:ext>
          </a:extLst>
        </xdr:cNvPr>
        <xdr:cNvSpPr txBox="1"/>
      </xdr:nvSpPr>
      <xdr:spPr>
        <a:xfrm>
          <a:off x="7959236" y="69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41318</xdr:rowOff>
    </xdr:from>
    <xdr:ext cx="534377" cy="259045"/>
    <xdr:sp macro="" textlink="">
      <xdr:nvSpPr>
        <xdr:cNvPr id="141" name="n_2aveValue【道路】&#10;一人当たり延長">
          <a:extLst>
            <a:ext uri="{FF2B5EF4-FFF2-40B4-BE49-F238E27FC236}">
              <a16:creationId xmlns:a16="http://schemas.microsoft.com/office/drawing/2014/main" id="{B8A29D6E-2DAF-4DE3-B59F-9A2EFD21EDC1}"/>
            </a:ext>
          </a:extLst>
        </xdr:cNvPr>
        <xdr:cNvSpPr txBox="1"/>
      </xdr:nvSpPr>
      <xdr:spPr>
        <a:xfrm>
          <a:off x="7225811" y="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42346</xdr:rowOff>
    </xdr:from>
    <xdr:ext cx="534377" cy="259045"/>
    <xdr:sp macro="" textlink="">
      <xdr:nvSpPr>
        <xdr:cNvPr id="142" name="n_3aveValue【道路】&#10;一人当たり延長">
          <a:extLst>
            <a:ext uri="{FF2B5EF4-FFF2-40B4-BE49-F238E27FC236}">
              <a16:creationId xmlns:a16="http://schemas.microsoft.com/office/drawing/2014/main" id="{F1E81792-5FA7-4CAF-B027-56A3FE83A1A6}"/>
            </a:ext>
          </a:extLst>
        </xdr:cNvPr>
        <xdr:cNvSpPr txBox="1"/>
      </xdr:nvSpPr>
      <xdr:spPr>
        <a:xfrm>
          <a:off x="6479686" y="690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97153</xdr:rowOff>
    </xdr:from>
    <xdr:ext cx="534377" cy="259045"/>
    <xdr:sp macro="" textlink="">
      <xdr:nvSpPr>
        <xdr:cNvPr id="143" name="n_4aveValue【道路】&#10;一人当たり延長">
          <a:extLst>
            <a:ext uri="{FF2B5EF4-FFF2-40B4-BE49-F238E27FC236}">
              <a16:creationId xmlns:a16="http://schemas.microsoft.com/office/drawing/2014/main" id="{58CB3473-35DB-4A8F-AB18-2073AB53C39D}"/>
            </a:ext>
          </a:extLst>
        </xdr:cNvPr>
        <xdr:cNvSpPr txBox="1"/>
      </xdr:nvSpPr>
      <xdr:spPr>
        <a:xfrm>
          <a:off x="5704986" y="69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58945</xdr:rowOff>
    </xdr:from>
    <xdr:ext cx="534377" cy="259045"/>
    <xdr:sp macro="" textlink="">
      <xdr:nvSpPr>
        <xdr:cNvPr id="144" name="n_1mainValue【道路】&#10;一人当たり延長">
          <a:extLst>
            <a:ext uri="{FF2B5EF4-FFF2-40B4-BE49-F238E27FC236}">
              <a16:creationId xmlns:a16="http://schemas.microsoft.com/office/drawing/2014/main" id="{5239F70C-96EC-4070-A114-A09E07ECC353}"/>
            </a:ext>
          </a:extLst>
        </xdr:cNvPr>
        <xdr:cNvSpPr txBox="1"/>
      </xdr:nvSpPr>
      <xdr:spPr>
        <a:xfrm>
          <a:off x="7959236" y="5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79671</xdr:rowOff>
    </xdr:from>
    <xdr:ext cx="534377" cy="259045"/>
    <xdr:sp macro="" textlink="">
      <xdr:nvSpPr>
        <xdr:cNvPr id="145" name="n_2mainValue【道路】&#10;一人当たり延長">
          <a:extLst>
            <a:ext uri="{FF2B5EF4-FFF2-40B4-BE49-F238E27FC236}">
              <a16:creationId xmlns:a16="http://schemas.microsoft.com/office/drawing/2014/main" id="{4E55193D-5531-4EAC-99AF-5008F335145C}"/>
            </a:ext>
          </a:extLst>
        </xdr:cNvPr>
        <xdr:cNvSpPr txBox="1"/>
      </xdr:nvSpPr>
      <xdr:spPr>
        <a:xfrm>
          <a:off x="7225811" y="59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88149</xdr:rowOff>
    </xdr:from>
    <xdr:ext cx="534377" cy="259045"/>
    <xdr:sp macro="" textlink="">
      <xdr:nvSpPr>
        <xdr:cNvPr id="146" name="n_3mainValue【道路】&#10;一人当たり延長">
          <a:extLst>
            <a:ext uri="{FF2B5EF4-FFF2-40B4-BE49-F238E27FC236}">
              <a16:creationId xmlns:a16="http://schemas.microsoft.com/office/drawing/2014/main" id="{E5F4FC0C-902A-41C2-9064-166C33D104D4}"/>
            </a:ext>
          </a:extLst>
        </xdr:cNvPr>
        <xdr:cNvSpPr txBox="1"/>
      </xdr:nvSpPr>
      <xdr:spPr>
        <a:xfrm>
          <a:off x="6479686" y="591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101884</xdr:rowOff>
    </xdr:from>
    <xdr:ext cx="534377" cy="259045"/>
    <xdr:sp macro="" textlink="">
      <xdr:nvSpPr>
        <xdr:cNvPr id="147" name="n_4mainValue【道路】&#10;一人当たり延長">
          <a:extLst>
            <a:ext uri="{FF2B5EF4-FFF2-40B4-BE49-F238E27FC236}">
              <a16:creationId xmlns:a16="http://schemas.microsoft.com/office/drawing/2014/main" id="{F691EB59-06EA-43F6-8042-69770AE53042}"/>
            </a:ext>
          </a:extLst>
        </xdr:cNvPr>
        <xdr:cNvSpPr txBox="1"/>
      </xdr:nvSpPr>
      <xdr:spPr>
        <a:xfrm>
          <a:off x="5704986" y="593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CF3B2AD-EC6E-4E4B-9B41-4246FE060457}"/>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35263936-4744-496D-9969-E43308807916}"/>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F62F146-9B76-4E87-8F1D-BFC1EA06B109}"/>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11A0B8EC-E552-4927-8B45-8AB5344B4A1F}"/>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1ADD8AF-92E6-4732-9B13-35B49E657E97}"/>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1A7B287-2FAE-4C09-BE8C-B409CA26531E}"/>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24CC876-E525-4B90-AF88-6F6874FA6136}"/>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C1988DC-4EA1-4A51-8A88-C8DAA45501BD}"/>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89DC7BA-8541-4D5D-A546-2C7B6FE2F7B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4F8FB81-C7AF-49B3-B455-5C63F501C5DA}"/>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E487520-84FC-4192-9E52-ABE79125E3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25D4CAEC-B4EC-42CB-8AF2-163ACED061A1}"/>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66DB233B-5F92-4B6E-8EDD-690FD6E52140}"/>
            </a:ext>
          </a:extLst>
        </xdr:cNvPr>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3F9FDB93-7AE6-4F91-87F1-CCE1105DEDE1}"/>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EDEBC695-BBC0-4A95-861B-7C72E86FCDAE}"/>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29E0E9A5-16BE-4077-8B2B-F3EDF6F69BAE}"/>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2AB1E2E3-04E2-4984-9954-9ABE6E1939D4}"/>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836674D3-7DB9-41DC-9D54-7EEA1966CA0C}"/>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48D399F3-BFC8-441D-9E72-FA5B26897516}"/>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1D3CAEBB-3A40-47E7-8748-2AEDE550A8B6}"/>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4CC3E33E-2B96-4E33-AC3D-8B834BE63301}"/>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C8FD45B-DE3D-4510-8A27-3A1EA9D45B12}"/>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9B0F858-FF25-4A49-B9CB-0E868E057DE4}"/>
            </a:ext>
          </a:extLst>
        </xdr:cNvPr>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B92C4082-7897-4E1B-8B0A-EF289A07F74F}"/>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a:extLst>
            <a:ext uri="{FF2B5EF4-FFF2-40B4-BE49-F238E27FC236}">
              <a16:creationId xmlns:a16="http://schemas.microsoft.com/office/drawing/2014/main" id="{061A913A-27A7-420B-AE9E-FA9F03D2510D}"/>
            </a:ext>
          </a:extLst>
        </xdr:cNvPr>
        <xdr:cNvCxnSpPr/>
      </xdr:nvCxnSpPr>
      <xdr:spPr>
        <a:xfrm flipV="1">
          <a:off x="39490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A080ED5-A44C-4706-BA46-8B70D09B60E4}"/>
            </a:ext>
          </a:extLst>
        </xdr:cNvPr>
        <xdr:cNvSpPr txBox="1"/>
      </xdr:nvSpPr>
      <xdr:spPr>
        <a:xfrm>
          <a:off x="39878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a:extLst>
            <a:ext uri="{FF2B5EF4-FFF2-40B4-BE49-F238E27FC236}">
              <a16:creationId xmlns:a16="http://schemas.microsoft.com/office/drawing/2014/main" id="{F3ED550F-5BC2-4A72-BC90-A6912512D3BC}"/>
            </a:ext>
          </a:extLst>
        </xdr:cNvPr>
        <xdr:cNvCxnSpPr/>
      </xdr:nvCxnSpPr>
      <xdr:spPr>
        <a:xfrm>
          <a:off x="3889375" y="107994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77A2A284-EC26-42A2-8763-EE3BEB2822A9}"/>
            </a:ext>
          </a:extLst>
        </xdr:cNvPr>
        <xdr:cNvSpPr txBox="1"/>
      </xdr:nvSpPr>
      <xdr:spPr>
        <a:xfrm>
          <a:off x="39878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a:extLst>
            <a:ext uri="{FF2B5EF4-FFF2-40B4-BE49-F238E27FC236}">
              <a16:creationId xmlns:a16="http://schemas.microsoft.com/office/drawing/2014/main" id="{1EBC571F-7555-4DDD-A58A-EBF396483888}"/>
            </a:ext>
          </a:extLst>
        </xdr:cNvPr>
        <xdr:cNvCxnSpPr/>
      </xdr:nvCxnSpPr>
      <xdr:spPr>
        <a:xfrm>
          <a:off x="3889375" y="9540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C6C8F28C-332A-48E6-AC62-A0F46B8FEA30}"/>
            </a:ext>
          </a:extLst>
        </xdr:cNvPr>
        <xdr:cNvSpPr txBox="1"/>
      </xdr:nvSpPr>
      <xdr:spPr>
        <a:xfrm>
          <a:off x="39878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a:extLst>
            <a:ext uri="{FF2B5EF4-FFF2-40B4-BE49-F238E27FC236}">
              <a16:creationId xmlns:a16="http://schemas.microsoft.com/office/drawing/2014/main" id="{387F5C2B-259B-4A51-BCFD-7C5F28376EC1}"/>
            </a:ext>
          </a:extLst>
        </xdr:cNvPr>
        <xdr:cNvSpPr/>
      </xdr:nvSpPr>
      <xdr:spPr>
        <a:xfrm>
          <a:off x="38989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9" name="フローチャート: 判断 178">
          <a:extLst>
            <a:ext uri="{FF2B5EF4-FFF2-40B4-BE49-F238E27FC236}">
              <a16:creationId xmlns:a16="http://schemas.microsoft.com/office/drawing/2014/main" id="{7C18C2AE-F438-414D-A33A-A6E45390356B}"/>
            </a:ext>
          </a:extLst>
        </xdr:cNvPr>
        <xdr:cNvSpPr/>
      </xdr:nvSpPr>
      <xdr:spPr>
        <a:xfrm>
          <a:off x="3203575" y="101847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48260</xdr:rowOff>
    </xdr:from>
    <xdr:to>
      <xdr:col>15</xdr:col>
      <xdr:colOff>101600</xdr:colOff>
      <xdr:row>59</xdr:row>
      <xdr:rowOff>149860</xdr:rowOff>
    </xdr:to>
    <xdr:sp macro="" textlink="">
      <xdr:nvSpPr>
        <xdr:cNvPr id="180" name="フローチャート: 判断 179">
          <a:extLst>
            <a:ext uri="{FF2B5EF4-FFF2-40B4-BE49-F238E27FC236}">
              <a16:creationId xmlns:a16="http://schemas.microsoft.com/office/drawing/2014/main" id="{EA202023-E199-44B5-A9B2-413202F6A739}"/>
            </a:ext>
          </a:extLst>
        </xdr:cNvPr>
        <xdr:cNvSpPr/>
      </xdr:nvSpPr>
      <xdr:spPr>
        <a:xfrm>
          <a:off x="2428875"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xdr:rowOff>
    </xdr:from>
    <xdr:to>
      <xdr:col>10</xdr:col>
      <xdr:colOff>165100</xdr:colOff>
      <xdr:row>59</xdr:row>
      <xdr:rowOff>117475</xdr:rowOff>
    </xdr:to>
    <xdr:sp macro="" textlink="">
      <xdr:nvSpPr>
        <xdr:cNvPr id="181" name="フローチャート: 判断 180">
          <a:extLst>
            <a:ext uri="{FF2B5EF4-FFF2-40B4-BE49-F238E27FC236}">
              <a16:creationId xmlns:a16="http://schemas.microsoft.com/office/drawing/2014/main" id="{DF622F47-87BD-4308-8A95-B89B5B7CD5B8}"/>
            </a:ext>
          </a:extLst>
        </xdr:cNvPr>
        <xdr:cNvSpPr/>
      </xdr:nvSpPr>
      <xdr:spPr>
        <a:xfrm>
          <a:off x="168275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160655</xdr:rowOff>
    </xdr:from>
    <xdr:to>
      <xdr:col>6</xdr:col>
      <xdr:colOff>38100</xdr:colOff>
      <xdr:row>59</xdr:row>
      <xdr:rowOff>90805</xdr:rowOff>
    </xdr:to>
    <xdr:sp macro="" textlink="">
      <xdr:nvSpPr>
        <xdr:cNvPr id="182" name="フローチャート: 判断 181">
          <a:extLst>
            <a:ext uri="{FF2B5EF4-FFF2-40B4-BE49-F238E27FC236}">
              <a16:creationId xmlns:a16="http://schemas.microsoft.com/office/drawing/2014/main" id="{68556286-2E04-499A-9D61-BB0F93C8EFCF}"/>
            </a:ext>
          </a:extLst>
        </xdr:cNvPr>
        <xdr:cNvSpPr/>
      </xdr:nvSpPr>
      <xdr:spPr>
        <a:xfrm>
          <a:off x="936625" y="101047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102284F-22DB-4D50-A220-9A10E30EE7E8}"/>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3E1326E-9A9F-498E-BDAA-2773AAD26623}"/>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A822871-C8CE-4907-A1DF-3F65BCDB2D16}"/>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A6DD462-8C83-4055-86CB-139FC3020015}"/>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1BE3890-74E2-453F-B809-C9D96243D6F4}"/>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8" name="楕円 187">
          <a:extLst>
            <a:ext uri="{FF2B5EF4-FFF2-40B4-BE49-F238E27FC236}">
              <a16:creationId xmlns:a16="http://schemas.microsoft.com/office/drawing/2014/main" id="{1A647D62-049E-4565-B943-4AF6393A5D9A}"/>
            </a:ext>
          </a:extLst>
        </xdr:cNvPr>
        <xdr:cNvSpPr/>
      </xdr:nvSpPr>
      <xdr:spPr>
        <a:xfrm>
          <a:off x="38989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30497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BE723D23-2366-4C33-AA46-6B6A3EF7DC98}"/>
            </a:ext>
          </a:extLst>
        </xdr:cNvPr>
        <xdr:cNvSpPr txBox="1"/>
      </xdr:nvSpPr>
      <xdr:spPr>
        <a:xfrm>
          <a:off x="39878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38735</xdr:rowOff>
    </xdr:from>
    <xdr:to>
      <xdr:col>20</xdr:col>
      <xdr:colOff>38100</xdr:colOff>
      <xdr:row>60</xdr:row>
      <xdr:rowOff>140335</xdr:rowOff>
    </xdr:to>
    <xdr:sp macro="" textlink="">
      <xdr:nvSpPr>
        <xdr:cNvPr id="190" name="楕円 189">
          <a:extLst>
            <a:ext uri="{FF2B5EF4-FFF2-40B4-BE49-F238E27FC236}">
              <a16:creationId xmlns:a16="http://schemas.microsoft.com/office/drawing/2014/main" id="{911C9A49-8E11-4FFD-9873-9FF00BEDE2F0}"/>
            </a:ext>
          </a:extLst>
        </xdr:cNvPr>
        <xdr:cNvSpPr/>
      </xdr:nvSpPr>
      <xdr:spPr>
        <a:xfrm>
          <a:off x="3203575" y="103257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89535</xdr:rowOff>
    </xdr:from>
    <xdr:to>
      <xdr:col>24</xdr:col>
      <xdr:colOff>63500</xdr:colOff>
      <xdr:row>60</xdr:row>
      <xdr:rowOff>102870</xdr:rowOff>
    </xdr:to>
    <xdr:cxnSp macro="">
      <xdr:nvCxnSpPr>
        <xdr:cNvPr id="191" name="直線コネクタ 190">
          <a:extLst>
            <a:ext uri="{FF2B5EF4-FFF2-40B4-BE49-F238E27FC236}">
              <a16:creationId xmlns:a16="http://schemas.microsoft.com/office/drawing/2014/main" id="{79A08105-DA5E-4D93-8F95-3FAAD0600B7C}"/>
            </a:ext>
          </a:extLst>
        </xdr:cNvPr>
        <xdr:cNvCxnSpPr/>
      </xdr:nvCxnSpPr>
      <xdr:spPr>
        <a:xfrm>
          <a:off x="3235325" y="10376535"/>
          <a:ext cx="714375"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xdr:rowOff>
    </xdr:from>
    <xdr:to>
      <xdr:col>15</xdr:col>
      <xdr:colOff>101600</xdr:colOff>
      <xdr:row>60</xdr:row>
      <xdr:rowOff>109855</xdr:rowOff>
    </xdr:to>
    <xdr:sp macro="" textlink="">
      <xdr:nvSpPr>
        <xdr:cNvPr id="192" name="楕円 191">
          <a:extLst>
            <a:ext uri="{FF2B5EF4-FFF2-40B4-BE49-F238E27FC236}">
              <a16:creationId xmlns:a16="http://schemas.microsoft.com/office/drawing/2014/main" id="{44ED642F-4C38-455B-B424-0E0B8108A003}"/>
            </a:ext>
          </a:extLst>
        </xdr:cNvPr>
        <xdr:cNvSpPr/>
      </xdr:nvSpPr>
      <xdr:spPr>
        <a:xfrm>
          <a:off x="2428875"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59055</xdr:rowOff>
    </xdr:from>
    <xdr:to>
      <xdr:col>19</xdr:col>
      <xdr:colOff>177800</xdr:colOff>
      <xdr:row>60</xdr:row>
      <xdr:rowOff>89535</xdr:rowOff>
    </xdr:to>
    <xdr:cxnSp macro="">
      <xdr:nvCxnSpPr>
        <xdr:cNvPr id="193" name="直線コネクタ 192">
          <a:extLst>
            <a:ext uri="{FF2B5EF4-FFF2-40B4-BE49-F238E27FC236}">
              <a16:creationId xmlns:a16="http://schemas.microsoft.com/office/drawing/2014/main" id="{EA942C19-2BA7-4967-A518-A11D037255B1}"/>
            </a:ext>
          </a:extLst>
        </xdr:cNvPr>
        <xdr:cNvCxnSpPr/>
      </xdr:nvCxnSpPr>
      <xdr:spPr>
        <a:xfrm>
          <a:off x="2479675" y="10346055"/>
          <a:ext cx="7556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147320</xdr:rowOff>
    </xdr:from>
    <xdr:to>
      <xdr:col>10</xdr:col>
      <xdr:colOff>165100</xdr:colOff>
      <xdr:row>60</xdr:row>
      <xdr:rowOff>77470</xdr:rowOff>
    </xdr:to>
    <xdr:sp macro="" textlink="">
      <xdr:nvSpPr>
        <xdr:cNvPr id="194" name="楕円 193">
          <a:extLst>
            <a:ext uri="{FF2B5EF4-FFF2-40B4-BE49-F238E27FC236}">
              <a16:creationId xmlns:a16="http://schemas.microsoft.com/office/drawing/2014/main" id="{D6BFD38A-767C-40BC-A542-2854C4B3418B}"/>
            </a:ext>
          </a:extLst>
        </xdr:cNvPr>
        <xdr:cNvSpPr/>
      </xdr:nvSpPr>
      <xdr:spPr>
        <a:xfrm>
          <a:off x="168275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26670</xdr:rowOff>
    </xdr:from>
    <xdr:to>
      <xdr:col>15</xdr:col>
      <xdr:colOff>50800</xdr:colOff>
      <xdr:row>60</xdr:row>
      <xdr:rowOff>59055</xdr:rowOff>
    </xdr:to>
    <xdr:cxnSp macro="">
      <xdr:nvCxnSpPr>
        <xdr:cNvPr id="195" name="直線コネクタ 194">
          <a:extLst>
            <a:ext uri="{FF2B5EF4-FFF2-40B4-BE49-F238E27FC236}">
              <a16:creationId xmlns:a16="http://schemas.microsoft.com/office/drawing/2014/main" id="{4654EFF9-2F94-49E6-8115-89128A17A3FC}"/>
            </a:ext>
          </a:extLst>
        </xdr:cNvPr>
        <xdr:cNvCxnSpPr/>
      </xdr:nvCxnSpPr>
      <xdr:spPr>
        <a:xfrm>
          <a:off x="1733550" y="10313670"/>
          <a:ext cx="7461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118745</xdr:rowOff>
    </xdr:from>
    <xdr:to>
      <xdr:col>6</xdr:col>
      <xdr:colOff>38100</xdr:colOff>
      <xdr:row>60</xdr:row>
      <xdr:rowOff>48895</xdr:rowOff>
    </xdr:to>
    <xdr:sp macro="" textlink="">
      <xdr:nvSpPr>
        <xdr:cNvPr id="196" name="楕円 195">
          <a:extLst>
            <a:ext uri="{FF2B5EF4-FFF2-40B4-BE49-F238E27FC236}">
              <a16:creationId xmlns:a16="http://schemas.microsoft.com/office/drawing/2014/main" id="{8E5C97BD-B2B9-46E5-B4A0-0A56DFBC5E49}"/>
            </a:ext>
          </a:extLst>
        </xdr:cNvPr>
        <xdr:cNvSpPr/>
      </xdr:nvSpPr>
      <xdr:spPr>
        <a:xfrm>
          <a:off x="936625" y="102342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169545</xdr:rowOff>
    </xdr:from>
    <xdr:to>
      <xdr:col>10</xdr:col>
      <xdr:colOff>114300</xdr:colOff>
      <xdr:row>60</xdr:row>
      <xdr:rowOff>26670</xdr:rowOff>
    </xdr:to>
    <xdr:cxnSp macro="">
      <xdr:nvCxnSpPr>
        <xdr:cNvPr id="197" name="直線コネクタ 196">
          <a:extLst>
            <a:ext uri="{FF2B5EF4-FFF2-40B4-BE49-F238E27FC236}">
              <a16:creationId xmlns:a16="http://schemas.microsoft.com/office/drawing/2014/main" id="{79A5E3F1-2204-4853-9EF1-DAE230754004}"/>
            </a:ext>
          </a:extLst>
        </xdr:cNvPr>
        <xdr:cNvCxnSpPr/>
      </xdr:nvCxnSpPr>
      <xdr:spPr>
        <a:xfrm>
          <a:off x="968375" y="10285095"/>
          <a:ext cx="7651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74EA059A-4519-45C3-9FB1-2311423A0439}"/>
            </a:ext>
          </a:extLst>
        </xdr:cNvPr>
        <xdr:cNvSpPr txBox="1"/>
      </xdr:nvSpPr>
      <xdr:spPr>
        <a:xfrm>
          <a:off x="306769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166387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DFE78201-6D77-4A03-8F46-C866C336EA16}"/>
            </a:ext>
          </a:extLst>
        </xdr:cNvPr>
        <xdr:cNvSpPr txBox="1"/>
      </xdr:nvSpPr>
      <xdr:spPr>
        <a:xfrm>
          <a:off x="230569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134002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C3462523-3A41-4B06-B8BE-A937B81E96E6}"/>
            </a:ext>
          </a:extLst>
        </xdr:cNvPr>
        <xdr:cNvSpPr txBox="1"/>
      </xdr:nvSpPr>
      <xdr:spPr>
        <a:xfrm>
          <a:off x="1559569"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107332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49154135-CF06-47CC-9C07-1C7F664499E6}"/>
            </a:ext>
          </a:extLst>
        </xdr:cNvPr>
        <xdr:cNvSpPr txBox="1"/>
      </xdr:nvSpPr>
      <xdr:spPr>
        <a:xfrm>
          <a:off x="8134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131462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D558D0CB-4022-433C-B5FF-251904095372}"/>
            </a:ext>
          </a:extLst>
        </xdr:cNvPr>
        <xdr:cNvSpPr txBox="1"/>
      </xdr:nvSpPr>
      <xdr:spPr>
        <a:xfrm>
          <a:off x="306769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100982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E32718FB-1CFD-4755-81B4-032D84BF7FBD}"/>
            </a:ext>
          </a:extLst>
        </xdr:cNvPr>
        <xdr:cNvSpPr txBox="1"/>
      </xdr:nvSpPr>
      <xdr:spPr>
        <a:xfrm>
          <a:off x="230569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68597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37533384-16C3-4B50-9900-04C1ED81E572}"/>
            </a:ext>
          </a:extLst>
        </xdr:cNvPr>
        <xdr:cNvSpPr txBox="1"/>
      </xdr:nvSpPr>
      <xdr:spPr>
        <a:xfrm>
          <a:off x="1559569"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40022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8CD22ADD-7E28-4435-9B6A-EFB0C3DD9596}"/>
            </a:ext>
          </a:extLst>
        </xdr:cNvPr>
        <xdr:cNvSpPr txBox="1"/>
      </xdr:nvSpPr>
      <xdr:spPr>
        <a:xfrm>
          <a:off x="8134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B79647A4-B236-48B4-ACA1-1B86613734BD}"/>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01F78DC-1548-44B7-8367-69523FE49D39}"/>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69F39120-4969-4382-B93F-9F759EFED6EA}"/>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70C5B5E5-F378-46AD-B886-74F1F57B33AE}"/>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AD14A6DD-50AA-4F42-B2C5-D4E89B65BEA6}"/>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B688BFE4-1362-4364-A850-B3B5FA540339}"/>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AAC4BA5C-A23D-4A4F-958F-16AD8C197CA2}"/>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F354E685-B865-4608-A052-221BBFA741D9}"/>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DA89C01-4642-423F-918A-578F104DD193}"/>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ECDB7202-E3FC-4329-B9BB-2B94DA5D905D}"/>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DD0B08B5-2836-4728-AF41-9C52467BB4D0}"/>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15EF7CF8-DBE0-4689-83A2-1C371DD23BFB}"/>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65137236-182A-4902-A1AE-36D4DDA69F69}"/>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7A16B66F-AC0A-4E7C-8192-697DBE6F2BAD}"/>
            </a:ext>
          </a:extLst>
        </xdr:cNvPr>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41BC7F58-F2BF-4616-99FF-CB9E05EDEB19}"/>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a:extLst>
            <a:ext uri="{FF2B5EF4-FFF2-40B4-BE49-F238E27FC236}">
              <a16:creationId xmlns:a16="http://schemas.microsoft.com/office/drawing/2014/main" id="{20EC56EB-714A-4834-BF50-2921504758B4}"/>
            </a:ext>
          </a:extLst>
        </xdr:cNvPr>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6EFB023F-5436-470A-AFBC-44DCB822E395}"/>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a:extLst>
            <a:ext uri="{FF2B5EF4-FFF2-40B4-BE49-F238E27FC236}">
              <a16:creationId xmlns:a16="http://schemas.microsoft.com/office/drawing/2014/main" id="{54E43AB8-AC49-40E4-97F5-08FA92C9D851}"/>
            </a:ext>
          </a:extLst>
        </xdr:cNvPr>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2D3CD160-4D50-4B00-9090-0150B8D4E65E}"/>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a:extLst>
            <a:ext uri="{FF2B5EF4-FFF2-40B4-BE49-F238E27FC236}">
              <a16:creationId xmlns:a16="http://schemas.microsoft.com/office/drawing/2014/main" id="{A118A5B7-8365-4ED8-A698-0F74DFEFEA46}"/>
            </a:ext>
          </a:extLst>
        </xdr:cNvPr>
        <xdr:cNvSpPr txBox="1"/>
      </xdr:nvSpPr>
      <xdr:spPr>
        <a:xfrm>
          <a:off x="5122756"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A5D9AA54-2A6D-4327-B162-753D71DBC8BD}"/>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1C840805-D2CB-4CB0-A97C-1C9B948D9E52}"/>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6CB95D7B-22F2-4CE9-A8D8-32227152783F}"/>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a:extLst>
            <a:ext uri="{FF2B5EF4-FFF2-40B4-BE49-F238E27FC236}">
              <a16:creationId xmlns:a16="http://schemas.microsoft.com/office/drawing/2014/main" id="{B3430398-AC90-40FC-9DB9-192C5489739D}"/>
            </a:ext>
          </a:extLst>
        </xdr:cNvPr>
        <xdr:cNvCxnSpPr/>
      </xdr:nvCxnSpPr>
      <xdr:spPr>
        <a:xfrm flipV="1">
          <a:off x="8905240"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45B917F1-0EA6-4ABC-A271-832D45E2149C}"/>
            </a:ext>
          </a:extLst>
        </xdr:cNvPr>
        <xdr:cNvSpPr txBox="1"/>
      </xdr:nvSpPr>
      <xdr:spPr>
        <a:xfrm>
          <a:off x="8943975"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a:extLst>
            <a:ext uri="{FF2B5EF4-FFF2-40B4-BE49-F238E27FC236}">
              <a16:creationId xmlns:a16="http://schemas.microsoft.com/office/drawing/2014/main" id="{31070471-00A5-44E1-84EA-A174E6FBCE55}"/>
            </a:ext>
          </a:extLst>
        </xdr:cNvPr>
        <xdr:cNvCxnSpPr/>
      </xdr:nvCxnSpPr>
      <xdr:spPr>
        <a:xfrm>
          <a:off x="8845550" y="109962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B65D77B1-ADFD-4504-97BF-7B16DECD595B}"/>
            </a:ext>
          </a:extLst>
        </xdr:cNvPr>
        <xdr:cNvSpPr txBox="1"/>
      </xdr:nvSpPr>
      <xdr:spPr>
        <a:xfrm>
          <a:off x="8943975"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a:extLst>
            <a:ext uri="{FF2B5EF4-FFF2-40B4-BE49-F238E27FC236}">
              <a16:creationId xmlns:a16="http://schemas.microsoft.com/office/drawing/2014/main" id="{2944D5E7-9CA9-4556-9604-30E78872A79A}"/>
            </a:ext>
          </a:extLst>
        </xdr:cNvPr>
        <xdr:cNvCxnSpPr/>
      </xdr:nvCxnSpPr>
      <xdr:spPr>
        <a:xfrm>
          <a:off x="8845550" y="96137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171021</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99393798-7E3E-4E80-8618-A3D17641F4EB}"/>
            </a:ext>
          </a:extLst>
        </xdr:cNvPr>
        <xdr:cNvSpPr txBox="1"/>
      </xdr:nvSpPr>
      <xdr:spPr>
        <a:xfrm>
          <a:off x="8943975" y="1045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a:extLst>
            <a:ext uri="{FF2B5EF4-FFF2-40B4-BE49-F238E27FC236}">
              <a16:creationId xmlns:a16="http://schemas.microsoft.com/office/drawing/2014/main" id="{E2DC9495-3C84-4F79-9509-0540BC6E81B2}"/>
            </a:ext>
          </a:extLst>
        </xdr:cNvPr>
        <xdr:cNvSpPr/>
      </xdr:nvSpPr>
      <xdr:spPr>
        <a:xfrm>
          <a:off x="8883650" y="104795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15517</xdr:rowOff>
    </xdr:from>
    <xdr:to>
      <xdr:col>50</xdr:col>
      <xdr:colOff>165100</xdr:colOff>
      <xdr:row>62</xdr:row>
      <xdr:rowOff>117117</xdr:rowOff>
    </xdr:to>
    <xdr:sp macro="" textlink="">
      <xdr:nvSpPr>
        <xdr:cNvPr id="236" name="フローチャート: 判断 235">
          <a:extLst>
            <a:ext uri="{FF2B5EF4-FFF2-40B4-BE49-F238E27FC236}">
              <a16:creationId xmlns:a16="http://schemas.microsoft.com/office/drawing/2014/main" id="{E6511385-A7E2-4C3A-B632-6EE39B9B6317}"/>
            </a:ext>
          </a:extLst>
        </xdr:cNvPr>
        <xdr:cNvSpPr/>
      </xdr:nvSpPr>
      <xdr:spPr>
        <a:xfrm>
          <a:off x="8159750" y="1064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6021</xdr:rowOff>
    </xdr:from>
    <xdr:to>
      <xdr:col>46</xdr:col>
      <xdr:colOff>38100</xdr:colOff>
      <xdr:row>62</xdr:row>
      <xdr:rowOff>107621</xdr:rowOff>
    </xdr:to>
    <xdr:sp macro="" textlink="">
      <xdr:nvSpPr>
        <xdr:cNvPr id="237" name="フローチャート: 判断 236">
          <a:extLst>
            <a:ext uri="{FF2B5EF4-FFF2-40B4-BE49-F238E27FC236}">
              <a16:creationId xmlns:a16="http://schemas.microsoft.com/office/drawing/2014/main" id="{9294CADC-04D1-43B1-8F57-C29CA7631065}"/>
            </a:ext>
          </a:extLst>
        </xdr:cNvPr>
        <xdr:cNvSpPr/>
      </xdr:nvSpPr>
      <xdr:spPr>
        <a:xfrm>
          <a:off x="7413625" y="1063592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14043</xdr:rowOff>
    </xdr:from>
    <xdr:to>
      <xdr:col>41</xdr:col>
      <xdr:colOff>101600</xdr:colOff>
      <xdr:row>62</xdr:row>
      <xdr:rowOff>115643</xdr:rowOff>
    </xdr:to>
    <xdr:sp macro="" textlink="">
      <xdr:nvSpPr>
        <xdr:cNvPr id="238" name="フローチャート: 判断 237">
          <a:extLst>
            <a:ext uri="{FF2B5EF4-FFF2-40B4-BE49-F238E27FC236}">
              <a16:creationId xmlns:a16="http://schemas.microsoft.com/office/drawing/2014/main" id="{32FBC85A-DE95-43A8-BB33-B0FB9DA5C2C6}"/>
            </a:ext>
          </a:extLst>
        </xdr:cNvPr>
        <xdr:cNvSpPr/>
      </xdr:nvSpPr>
      <xdr:spPr>
        <a:xfrm>
          <a:off x="6638925" y="106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34260</xdr:rowOff>
    </xdr:from>
    <xdr:to>
      <xdr:col>36</xdr:col>
      <xdr:colOff>165100</xdr:colOff>
      <xdr:row>62</xdr:row>
      <xdr:rowOff>135860</xdr:rowOff>
    </xdr:to>
    <xdr:sp macro="" textlink="">
      <xdr:nvSpPr>
        <xdr:cNvPr id="239" name="フローチャート: 判断 238">
          <a:extLst>
            <a:ext uri="{FF2B5EF4-FFF2-40B4-BE49-F238E27FC236}">
              <a16:creationId xmlns:a16="http://schemas.microsoft.com/office/drawing/2014/main" id="{DC478E2B-9189-4884-9C61-A394A9EEAE3D}"/>
            </a:ext>
          </a:extLst>
        </xdr:cNvPr>
        <xdr:cNvSpPr/>
      </xdr:nvSpPr>
      <xdr:spPr>
        <a:xfrm>
          <a:off x="5892800" y="106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36464EA-9FB5-4B03-AEB6-F8C6EEAF1602}"/>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01AC2CE-72F7-4B4A-A36B-B5282DD02CC6}"/>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061017C-5692-4037-B8B0-B95E3CD31CB2}"/>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D6661A4-4B02-4287-A51D-11BEDA30B6F1}"/>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73D8779-6CF2-435A-8024-289EA89E33DB}"/>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122138</xdr:rowOff>
    </xdr:from>
    <xdr:to>
      <xdr:col>55</xdr:col>
      <xdr:colOff>50800</xdr:colOff>
      <xdr:row>61</xdr:row>
      <xdr:rowOff>52288</xdr:rowOff>
    </xdr:to>
    <xdr:sp macro="" textlink="">
      <xdr:nvSpPr>
        <xdr:cNvPr id="245" name="楕円 244">
          <a:extLst>
            <a:ext uri="{FF2B5EF4-FFF2-40B4-BE49-F238E27FC236}">
              <a16:creationId xmlns:a16="http://schemas.microsoft.com/office/drawing/2014/main" id="{9B302E8B-DB8D-4B90-A85A-F0F5171D1CE1}"/>
            </a:ext>
          </a:extLst>
        </xdr:cNvPr>
        <xdr:cNvSpPr/>
      </xdr:nvSpPr>
      <xdr:spPr>
        <a:xfrm>
          <a:off x="8883650" y="104091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145015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DB4073F6-B0A6-4041-92C8-95477F987237}"/>
            </a:ext>
          </a:extLst>
        </xdr:cNvPr>
        <xdr:cNvSpPr txBox="1"/>
      </xdr:nvSpPr>
      <xdr:spPr>
        <a:xfrm>
          <a:off x="8943975" y="1026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140399</xdr:rowOff>
    </xdr:from>
    <xdr:to>
      <xdr:col>50</xdr:col>
      <xdr:colOff>165100</xdr:colOff>
      <xdr:row>61</xdr:row>
      <xdr:rowOff>70549</xdr:rowOff>
    </xdr:to>
    <xdr:sp macro="" textlink="">
      <xdr:nvSpPr>
        <xdr:cNvPr id="247" name="楕円 246">
          <a:extLst>
            <a:ext uri="{FF2B5EF4-FFF2-40B4-BE49-F238E27FC236}">
              <a16:creationId xmlns:a16="http://schemas.microsoft.com/office/drawing/2014/main" id="{289EA66E-C4DC-4FED-8C4A-0728A85D8DF9}"/>
            </a:ext>
          </a:extLst>
        </xdr:cNvPr>
        <xdr:cNvSpPr/>
      </xdr:nvSpPr>
      <xdr:spPr>
        <a:xfrm>
          <a:off x="8159750" y="104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1488</xdr:rowOff>
    </xdr:from>
    <xdr:to>
      <xdr:col>55</xdr:col>
      <xdr:colOff>0</xdr:colOff>
      <xdr:row>61</xdr:row>
      <xdr:rowOff>19749</xdr:rowOff>
    </xdr:to>
    <xdr:cxnSp macro="">
      <xdr:nvCxnSpPr>
        <xdr:cNvPr id="248" name="直線コネクタ 247">
          <a:extLst>
            <a:ext uri="{FF2B5EF4-FFF2-40B4-BE49-F238E27FC236}">
              <a16:creationId xmlns:a16="http://schemas.microsoft.com/office/drawing/2014/main" id="{41EA3ED9-2A6F-4E60-B677-46A9075E7638}"/>
            </a:ext>
          </a:extLst>
        </xdr:cNvPr>
        <xdr:cNvCxnSpPr/>
      </xdr:nvCxnSpPr>
      <xdr:spPr>
        <a:xfrm flipV="1">
          <a:off x="8210550" y="10459938"/>
          <a:ext cx="695325"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151046</xdr:rowOff>
    </xdr:from>
    <xdr:to>
      <xdr:col>46</xdr:col>
      <xdr:colOff>38100</xdr:colOff>
      <xdr:row>61</xdr:row>
      <xdr:rowOff>81196</xdr:rowOff>
    </xdr:to>
    <xdr:sp macro="" textlink="">
      <xdr:nvSpPr>
        <xdr:cNvPr id="249" name="楕円 248">
          <a:extLst>
            <a:ext uri="{FF2B5EF4-FFF2-40B4-BE49-F238E27FC236}">
              <a16:creationId xmlns:a16="http://schemas.microsoft.com/office/drawing/2014/main" id="{4E1CEA67-1614-4739-82EC-E22E3A2C5DA2}"/>
            </a:ext>
          </a:extLst>
        </xdr:cNvPr>
        <xdr:cNvSpPr/>
      </xdr:nvSpPr>
      <xdr:spPr>
        <a:xfrm>
          <a:off x="7413625" y="104380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19749</xdr:rowOff>
    </xdr:from>
    <xdr:to>
      <xdr:col>50</xdr:col>
      <xdr:colOff>114300</xdr:colOff>
      <xdr:row>61</xdr:row>
      <xdr:rowOff>30396</xdr:rowOff>
    </xdr:to>
    <xdr:cxnSp macro="">
      <xdr:nvCxnSpPr>
        <xdr:cNvPr id="250" name="直線コネクタ 249">
          <a:extLst>
            <a:ext uri="{FF2B5EF4-FFF2-40B4-BE49-F238E27FC236}">
              <a16:creationId xmlns:a16="http://schemas.microsoft.com/office/drawing/2014/main" id="{0419779B-C413-497F-A8F2-66011D412C3D}"/>
            </a:ext>
          </a:extLst>
        </xdr:cNvPr>
        <xdr:cNvCxnSpPr/>
      </xdr:nvCxnSpPr>
      <xdr:spPr>
        <a:xfrm flipV="1">
          <a:off x="7445375" y="10478199"/>
          <a:ext cx="765175"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158166</xdr:rowOff>
    </xdr:from>
    <xdr:to>
      <xdr:col>41</xdr:col>
      <xdr:colOff>101600</xdr:colOff>
      <xdr:row>61</xdr:row>
      <xdr:rowOff>88316</xdr:rowOff>
    </xdr:to>
    <xdr:sp macro="" textlink="">
      <xdr:nvSpPr>
        <xdr:cNvPr id="251" name="楕円 250">
          <a:extLst>
            <a:ext uri="{FF2B5EF4-FFF2-40B4-BE49-F238E27FC236}">
              <a16:creationId xmlns:a16="http://schemas.microsoft.com/office/drawing/2014/main" id="{B9BF63FD-A737-4077-BDB7-AF291B894FB9}"/>
            </a:ext>
          </a:extLst>
        </xdr:cNvPr>
        <xdr:cNvSpPr/>
      </xdr:nvSpPr>
      <xdr:spPr>
        <a:xfrm>
          <a:off x="6638925" y="104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30396</xdr:rowOff>
    </xdr:from>
    <xdr:to>
      <xdr:col>45</xdr:col>
      <xdr:colOff>177800</xdr:colOff>
      <xdr:row>61</xdr:row>
      <xdr:rowOff>37516</xdr:rowOff>
    </xdr:to>
    <xdr:cxnSp macro="">
      <xdr:nvCxnSpPr>
        <xdr:cNvPr id="252" name="直線コネクタ 251">
          <a:extLst>
            <a:ext uri="{FF2B5EF4-FFF2-40B4-BE49-F238E27FC236}">
              <a16:creationId xmlns:a16="http://schemas.microsoft.com/office/drawing/2014/main" id="{F624588A-F16C-46C2-98C9-6C70D4EC3499}"/>
            </a:ext>
          </a:extLst>
        </xdr:cNvPr>
        <xdr:cNvCxnSpPr/>
      </xdr:nvCxnSpPr>
      <xdr:spPr>
        <a:xfrm flipV="1">
          <a:off x="6689725" y="10488846"/>
          <a:ext cx="75565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164791</xdr:rowOff>
    </xdr:from>
    <xdr:to>
      <xdr:col>36</xdr:col>
      <xdr:colOff>165100</xdr:colOff>
      <xdr:row>61</xdr:row>
      <xdr:rowOff>94941</xdr:rowOff>
    </xdr:to>
    <xdr:sp macro="" textlink="">
      <xdr:nvSpPr>
        <xdr:cNvPr id="253" name="楕円 252">
          <a:extLst>
            <a:ext uri="{FF2B5EF4-FFF2-40B4-BE49-F238E27FC236}">
              <a16:creationId xmlns:a16="http://schemas.microsoft.com/office/drawing/2014/main" id="{70F8ED88-8712-416B-BAB2-9A39613FD9D8}"/>
            </a:ext>
          </a:extLst>
        </xdr:cNvPr>
        <xdr:cNvSpPr/>
      </xdr:nvSpPr>
      <xdr:spPr>
        <a:xfrm>
          <a:off x="5892800" y="104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37516</xdr:rowOff>
    </xdr:from>
    <xdr:to>
      <xdr:col>41</xdr:col>
      <xdr:colOff>50800</xdr:colOff>
      <xdr:row>61</xdr:row>
      <xdr:rowOff>44141</xdr:rowOff>
    </xdr:to>
    <xdr:cxnSp macro="">
      <xdr:nvCxnSpPr>
        <xdr:cNvPr id="254" name="直線コネクタ 253">
          <a:extLst>
            <a:ext uri="{FF2B5EF4-FFF2-40B4-BE49-F238E27FC236}">
              <a16:creationId xmlns:a16="http://schemas.microsoft.com/office/drawing/2014/main" id="{4EE2837D-B6CA-4242-BDB0-AC23CEB165B0}"/>
            </a:ext>
          </a:extLst>
        </xdr:cNvPr>
        <xdr:cNvCxnSpPr/>
      </xdr:nvCxnSpPr>
      <xdr:spPr>
        <a:xfrm flipV="1">
          <a:off x="5943600" y="10495966"/>
          <a:ext cx="746125" cy="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108244</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2766FFDA-26FB-4D73-84A8-CDC9BF364FB9}"/>
            </a:ext>
          </a:extLst>
        </xdr:cNvPr>
        <xdr:cNvSpPr txBox="1"/>
      </xdr:nvSpPr>
      <xdr:spPr>
        <a:xfrm>
          <a:off x="7936445" y="1073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98748</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9E17472D-F027-4AB1-8267-B464D4120733}"/>
            </a:ext>
          </a:extLst>
        </xdr:cNvPr>
        <xdr:cNvSpPr txBox="1"/>
      </xdr:nvSpPr>
      <xdr:spPr>
        <a:xfrm>
          <a:off x="7193495" y="1072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106770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E94AA08-E998-4302-8861-44D4A4841B52}"/>
            </a:ext>
          </a:extLst>
        </xdr:cNvPr>
        <xdr:cNvSpPr txBox="1"/>
      </xdr:nvSpPr>
      <xdr:spPr>
        <a:xfrm>
          <a:off x="6447370" y="1073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126987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3B53DB61-4863-4424-B8B7-912B2AE9A0A2}"/>
            </a:ext>
          </a:extLst>
        </xdr:cNvPr>
        <xdr:cNvSpPr txBox="1"/>
      </xdr:nvSpPr>
      <xdr:spPr>
        <a:xfrm>
          <a:off x="5672670" y="1075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87076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916288DB-C7FF-4837-8E8B-C3673E145A07}"/>
            </a:ext>
          </a:extLst>
        </xdr:cNvPr>
        <xdr:cNvSpPr txBox="1"/>
      </xdr:nvSpPr>
      <xdr:spPr>
        <a:xfrm>
          <a:off x="7936445" y="1020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97723</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460F7F78-8136-45D2-B93C-187D24EFA828}"/>
            </a:ext>
          </a:extLst>
        </xdr:cNvPr>
        <xdr:cNvSpPr txBox="1"/>
      </xdr:nvSpPr>
      <xdr:spPr>
        <a:xfrm>
          <a:off x="7193495" y="1021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104843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5FC81DCA-9B83-400A-B9B4-6EF96D064BF9}"/>
            </a:ext>
          </a:extLst>
        </xdr:cNvPr>
        <xdr:cNvSpPr txBox="1"/>
      </xdr:nvSpPr>
      <xdr:spPr>
        <a:xfrm>
          <a:off x="6447370" y="1022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111468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902D60E9-1BD9-4C12-888B-CC5DC9D86B4C}"/>
            </a:ext>
          </a:extLst>
        </xdr:cNvPr>
        <xdr:cNvSpPr txBox="1"/>
      </xdr:nvSpPr>
      <xdr:spPr>
        <a:xfrm>
          <a:off x="5672670" y="1022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BDC6CAD5-7D48-48A4-BF41-8EAF0B7F3A5D}"/>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5FB2E75-CAC9-40B7-ABD4-E52B5D7F6BC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8B36E05D-D7FA-44F1-B086-A3E30667E90D}"/>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DE22BF25-C5A0-4927-8D7B-D99F3C279B56}"/>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13D9248-2520-4A6D-AEBA-E3DD8437BCE3}"/>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38BCADD-4BA8-49CD-8769-46CB775B2B41}"/>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B1A4798-FE25-4F53-A837-F9660C6C1C46}"/>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CA56D7A7-0F48-43F7-81B1-5E4F3809ACE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C8B283E-8019-4420-A776-AF5357D1A64E}"/>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784E9819-C55C-4DF5-A412-2EFAD540C6CF}"/>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B9DEC7D7-7162-4ACF-939B-25ABD22093EC}"/>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713CC92D-250D-4987-9381-0C7202BB7473}"/>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F11DB3CB-E0E4-4581-834F-9E5C54DFA6AF}"/>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60706DE-4B27-40C6-B669-A967C6F4843F}"/>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22C8CD27-DDD2-49E5-A928-C9A5092BC5AF}"/>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CC954F4D-2581-43BA-A76C-89A759A2E5C1}"/>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E4AA9456-CCCA-4E78-B615-3CC3092BBD80}"/>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D97AB0E7-2E9B-4332-B342-45CFBFEA12AD}"/>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6BE3E1DE-27F2-4009-B5F5-965DACD3F3EC}"/>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9675F2C6-16B9-4443-A4CF-D4E0DD51AC58}"/>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403FC2B-63E2-499C-92C2-1FF268EF9B49}"/>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1F11EF8F-62FB-4C13-AF91-81AA5DB1C34B}"/>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122F70A3-4F5A-41F4-B7DC-1173A8AA35E4}"/>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F9560C33-BE87-4C77-8BB4-88ABDB63306A}"/>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a:extLst>
            <a:ext uri="{FF2B5EF4-FFF2-40B4-BE49-F238E27FC236}">
              <a16:creationId xmlns:a16="http://schemas.microsoft.com/office/drawing/2014/main" id="{A1227153-E51F-440E-AF7F-919CDFFF65AC}"/>
            </a:ext>
          </a:extLst>
        </xdr:cNvPr>
        <xdr:cNvCxnSpPr/>
      </xdr:nvCxnSpPr>
      <xdr:spPr>
        <a:xfrm flipV="1">
          <a:off x="39490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544AAFC2-0DA0-4D25-9A0E-5540D2F34847}"/>
            </a:ext>
          </a:extLst>
        </xdr:cNvPr>
        <xdr:cNvSpPr txBox="1"/>
      </xdr:nvSpPr>
      <xdr:spPr>
        <a:xfrm>
          <a:off x="39878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a:extLst>
            <a:ext uri="{FF2B5EF4-FFF2-40B4-BE49-F238E27FC236}">
              <a16:creationId xmlns:a16="http://schemas.microsoft.com/office/drawing/2014/main" id="{5350A8BE-EA90-46BF-ACC7-27E7351097F3}"/>
            </a:ext>
          </a:extLst>
        </xdr:cNvPr>
        <xdr:cNvCxnSpPr/>
      </xdr:nvCxnSpPr>
      <xdr:spPr>
        <a:xfrm>
          <a:off x="3889375" y="1482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12064B9B-AE9F-4E3C-83C5-709A8B7D3666}"/>
            </a:ext>
          </a:extLst>
        </xdr:cNvPr>
        <xdr:cNvSpPr txBox="1"/>
      </xdr:nvSpPr>
      <xdr:spPr>
        <a:xfrm>
          <a:off x="39878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a:extLst>
            <a:ext uri="{FF2B5EF4-FFF2-40B4-BE49-F238E27FC236}">
              <a16:creationId xmlns:a16="http://schemas.microsoft.com/office/drawing/2014/main" id="{52868D11-F7B6-4D27-B5A1-76C841ADB38D}"/>
            </a:ext>
          </a:extLst>
        </xdr:cNvPr>
        <xdr:cNvCxnSpPr/>
      </xdr:nvCxnSpPr>
      <xdr:spPr>
        <a:xfrm>
          <a:off x="3889375" y="132721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143527</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5EF9800A-D32A-483C-B1D5-9D0BAD8A3449}"/>
            </a:ext>
          </a:extLst>
        </xdr:cNvPr>
        <xdr:cNvSpPr txBox="1"/>
      </xdr:nvSpPr>
      <xdr:spPr>
        <a:xfrm>
          <a:off x="3987800" y="1403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a:extLst>
            <a:ext uri="{FF2B5EF4-FFF2-40B4-BE49-F238E27FC236}">
              <a16:creationId xmlns:a16="http://schemas.microsoft.com/office/drawing/2014/main" id="{C031C7D6-A8F5-4FC9-A47F-A2158162CFD6}"/>
            </a:ext>
          </a:extLst>
        </xdr:cNvPr>
        <xdr:cNvSpPr/>
      </xdr:nvSpPr>
      <xdr:spPr>
        <a:xfrm>
          <a:off x="38989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4" name="フローチャート: 判断 293">
          <a:extLst>
            <a:ext uri="{FF2B5EF4-FFF2-40B4-BE49-F238E27FC236}">
              <a16:creationId xmlns:a16="http://schemas.microsoft.com/office/drawing/2014/main" id="{26C506A3-86EC-4272-817D-504B9BF5B5FE}"/>
            </a:ext>
          </a:extLst>
        </xdr:cNvPr>
        <xdr:cNvSpPr/>
      </xdr:nvSpPr>
      <xdr:spPr>
        <a:xfrm>
          <a:off x="3203575" y="141757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5" name="フローチャート: 判断 294">
          <a:extLst>
            <a:ext uri="{FF2B5EF4-FFF2-40B4-BE49-F238E27FC236}">
              <a16:creationId xmlns:a16="http://schemas.microsoft.com/office/drawing/2014/main" id="{69C97696-FBDC-4541-B601-E338735EEDF4}"/>
            </a:ext>
          </a:extLst>
        </xdr:cNvPr>
        <xdr:cNvSpPr/>
      </xdr:nvSpPr>
      <xdr:spPr>
        <a:xfrm>
          <a:off x="2428875"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6" name="フローチャート: 判断 295">
          <a:extLst>
            <a:ext uri="{FF2B5EF4-FFF2-40B4-BE49-F238E27FC236}">
              <a16:creationId xmlns:a16="http://schemas.microsoft.com/office/drawing/2014/main" id="{DC4F49FC-0477-4F55-9BBA-410921C6B05F}"/>
            </a:ext>
          </a:extLst>
        </xdr:cNvPr>
        <xdr:cNvSpPr/>
      </xdr:nvSpPr>
      <xdr:spPr>
        <a:xfrm>
          <a:off x="168275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7" name="フローチャート: 判断 296">
          <a:extLst>
            <a:ext uri="{FF2B5EF4-FFF2-40B4-BE49-F238E27FC236}">
              <a16:creationId xmlns:a16="http://schemas.microsoft.com/office/drawing/2014/main" id="{07DBE817-9C14-42C2-8A51-BE29EAF3270F}"/>
            </a:ext>
          </a:extLst>
        </xdr:cNvPr>
        <xdr:cNvSpPr/>
      </xdr:nvSpPr>
      <xdr:spPr>
        <a:xfrm>
          <a:off x="936625" y="141414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6708B78-816A-4F15-A01C-50EB211969F5}"/>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29364F9-1728-4B9B-99C4-EDF973DFAD41}"/>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C206C14-E866-4495-B965-890031176719}"/>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BEA163F-C078-448D-A0AB-0636FA3B8833}"/>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DFF87A9-6E00-4F9D-B0AE-644C9D97BD65}"/>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103505</xdr:rowOff>
    </xdr:from>
    <xdr:to>
      <xdr:col>24</xdr:col>
      <xdr:colOff>114300</xdr:colOff>
      <xdr:row>85</xdr:row>
      <xdr:rowOff>33655</xdr:rowOff>
    </xdr:to>
    <xdr:sp macro="" textlink="">
      <xdr:nvSpPr>
        <xdr:cNvPr id="303" name="楕円 302">
          <a:extLst>
            <a:ext uri="{FF2B5EF4-FFF2-40B4-BE49-F238E27FC236}">
              <a16:creationId xmlns:a16="http://schemas.microsoft.com/office/drawing/2014/main" id="{924728FD-DEE7-40D1-81DD-8F08B978EF25}"/>
            </a:ext>
          </a:extLst>
        </xdr:cNvPr>
        <xdr:cNvSpPr/>
      </xdr:nvSpPr>
      <xdr:spPr>
        <a:xfrm>
          <a:off x="38989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81932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D9E5AD12-5435-4D82-8519-3E6C2F74D4AD}"/>
            </a:ext>
          </a:extLst>
        </xdr:cNvPr>
        <xdr:cNvSpPr txBox="1"/>
      </xdr:nvSpPr>
      <xdr:spPr>
        <a:xfrm>
          <a:off x="3987800"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65405</xdr:rowOff>
    </xdr:from>
    <xdr:to>
      <xdr:col>20</xdr:col>
      <xdr:colOff>38100</xdr:colOff>
      <xdr:row>84</xdr:row>
      <xdr:rowOff>167005</xdr:rowOff>
    </xdr:to>
    <xdr:sp macro="" textlink="">
      <xdr:nvSpPr>
        <xdr:cNvPr id="305" name="楕円 304">
          <a:extLst>
            <a:ext uri="{FF2B5EF4-FFF2-40B4-BE49-F238E27FC236}">
              <a16:creationId xmlns:a16="http://schemas.microsoft.com/office/drawing/2014/main" id="{0945001D-3E37-4D9F-9434-7D3EF955DBD4}"/>
            </a:ext>
          </a:extLst>
        </xdr:cNvPr>
        <xdr:cNvSpPr/>
      </xdr:nvSpPr>
      <xdr:spPr>
        <a:xfrm>
          <a:off x="3203575" y="144672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116205</xdr:rowOff>
    </xdr:from>
    <xdr:to>
      <xdr:col>24</xdr:col>
      <xdr:colOff>63500</xdr:colOff>
      <xdr:row>84</xdr:row>
      <xdr:rowOff>154305</xdr:rowOff>
    </xdr:to>
    <xdr:cxnSp macro="">
      <xdr:nvCxnSpPr>
        <xdr:cNvPr id="306" name="直線コネクタ 305">
          <a:extLst>
            <a:ext uri="{FF2B5EF4-FFF2-40B4-BE49-F238E27FC236}">
              <a16:creationId xmlns:a16="http://schemas.microsoft.com/office/drawing/2014/main" id="{1F0F5ED9-4C9F-4C3A-8F5E-D4D5C78220B5}"/>
            </a:ext>
          </a:extLst>
        </xdr:cNvPr>
        <xdr:cNvCxnSpPr/>
      </xdr:nvCxnSpPr>
      <xdr:spPr>
        <a:xfrm>
          <a:off x="3235325" y="14518005"/>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23495</xdr:rowOff>
    </xdr:from>
    <xdr:to>
      <xdr:col>15</xdr:col>
      <xdr:colOff>101600</xdr:colOff>
      <xdr:row>84</xdr:row>
      <xdr:rowOff>125095</xdr:rowOff>
    </xdr:to>
    <xdr:sp macro="" textlink="">
      <xdr:nvSpPr>
        <xdr:cNvPr id="307" name="楕円 306">
          <a:extLst>
            <a:ext uri="{FF2B5EF4-FFF2-40B4-BE49-F238E27FC236}">
              <a16:creationId xmlns:a16="http://schemas.microsoft.com/office/drawing/2014/main" id="{23B597E6-0753-436B-88A4-F0E93260332A}"/>
            </a:ext>
          </a:extLst>
        </xdr:cNvPr>
        <xdr:cNvSpPr/>
      </xdr:nvSpPr>
      <xdr:spPr>
        <a:xfrm>
          <a:off x="2428875"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74295</xdr:rowOff>
    </xdr:from>
    <xdr:to>
      <xdr:col>19</xdr:col>
      <xdr:colOff>177800</xdr:colOff>
      <xdr:row>84</xdr:row>
      <xdr:rowOff>116205</xdr:rowOff>
    </xdr:to>
    <xdr:cxnSp macro="">
      <xdr:nvCxnSpPr>
        <xdr:cNvPr id="308" name="直線コネクタ 307">
          <a:extLst>
            <a:ext uri="{FF2B5EF4-FFF2-40B4-BE49-F238E27FC236}">
              <a16:creationId xmlns:a16="http://schemas.microsoft.com/office/drawing/2014/main" id="{F981B3D0-7AF2-4252-A729-E71A605EAE87}"/>
            </a:ext>
          </a:extLst>
        </xdr:cNvPr>
        <xdr:cNvCxnSpPr/>
      </xdr:nvCxnSpPr>
      <xdr:spPr>
        <a:xfrm>
          <a:off x="2479675" y="14476095"/>
          <a:ext cx="7556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153036</xdr:rowOff>
    </xdr:from>
    <xdr:to>
      <xdr:col>10</xdr:col>
      <xdr:colOff>165100</xdr:colOff>
      <xdr:row>84</xdr:row>
      <xdr:rowOff>83186</xdr:rowOff>
    </xdr:to>
    <xdr:sp macro="" textlink="">
      <xdr:nvSpPr>
        <xdr:cNvPr id="309" name="楕円 308">
          <a:extLst>
            <a:ext uri="{FF2B5EF4-FFF2-40B4-BE49-F238E27FC236}">
              <a16:creationId xmlns:a16="http://schemas.microsoft.com/office/drawing/2014/main" id="{935148C0-60C2-408B-A228-67B17630C094}"/>
            </a:ext>
          </a:extLst>
        </xdr:cNvPr>
        <xdr:cNvSpPr/>
      </xdr:nvSpPr>
      <xdr:spPr>
        <a:xfrm>
          <a:off x="168275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32386</xdr:rowOff>
    </xdr:from>
    <xdr:to>
      <xdr:col>15</xdr:col>
      <xdr:colOff>50800</xdr:colOff>
      <xdr:row>84</xdr:row>
      <xdr:rowOff>74295</xdr:rowOff>
    </xdr:to>
    <xdr:cxnSp macro="">
      <xdr:nvCxnSpPr>
        <xdr:cNvPr id="310" name="直線コネクタ 309">
          <a:extLst>
            <a:ext uri="{FF2B5EF4-FFF2-40B4-BE49-F238E27FC236}">
              <a16:creationId xmlns:a16="http://schemas.microsoft.com/office/drawing/2014/main" id="{E5F61621-1FAE-4CE5-AAE1-B9C2E5D9710B}"/>
            </a:ext>
          </a:extLst>
        </xdr:cNvPr>
        <xdr:cNvCxnSpPr/>
      </xdr:nvCxnSpPr>
      <xdr:spPr>
        <a:xfrm>
          <a:off x="1733550" y="14434186"/>
          <a:ext cx="74612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109220</xdr:rowOff>
    </xdr:from>
    <xdr:to>
      <xdr:col>6</xdr:col>
      <xdr:colOff>38100</xdr:colOff>
      <xdr:row>84</xdr:row>
      <xdr:rowOff>39370</xdr:rowOff>
    </xdr:to>
    <xdr:sp macro="" textlink="">
      <xdr:nvSpPr>
        <xdr:cNvPr id="311" name="楕円 310">
          <a:extLst>
            <a:ext uri="{FF2B5EF4-FFF2-40B4-BE49-F238E27FC236}">
              <a16:creationId xmlns:a16="http://schemas.microsoft.com/office/drawing/2014/main" id="{9F60DDD5-94BB-4AD1-9405-3E8D8B81E4FB}"/>
            </a:ext>
          </a:extLst>
        </xdr:cNvPr>
        <xdr:cNvSpPr/>
      </xdr:nvSpPr>
      <xdr:spPr>
        <a:xfrm>
          <a:off x="936625" y="143395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160020</xdr:rowOff>
    </xdr:from>
    <xdr:to>
      <xdr:col>10</xdr:col>
      <xdr:colOff>114300</xdr:colOff>
      <xdr:row>84</xdr:row>
      <xdr:rowOff>32386</xdr:rowOff>
    </xdr:to>
    <xdr:cxnSp macro="">
      <xdr:nvCxnSpPr>
        <xdr:cNvPr id="312" name="直線コネクタ 311">
          <a:extLst>
            <a:ext uri="{FF2B5EF4-FFF2-40B4-BE49-F238E27FC236}">
              <a16:creationId xmlns:a16="http://schemas.microsoft.com/office/drawing/2014/main" id="{A200EAD6-B15E-4B9B-8C75-3ED55094FC21}"/>
            </a:ext>
          </a:extLst>
        </xdr:cNvPr>
        <xdr:cNvCxnSpPr/>
      </xdr:nvCxnSpPr>
      <xdr:spPr>
        <a:xfrm>
          <a:off x="968375" y="14390370"/>
          <a:ext cx="765175"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13" name="n_1aveValue【公営住宅】&#10;有形固定資産減価償却率">
          <a:extLst>
            <a:ext uri="{FF2B5EF4-FFF2-40B4-BE49-F238E27FC236}">
              <a16:creationId xmlns:a16="http://schemas.microsoft.com/office/drawing/2014/main" id="{577A37F5-6248-49D9-9EE0-3A09C34D246B}"/>
            </a:ext>
          </a:extLst>
        </xdr:cNvPr>
        <xdr:cNvSpPr txBox="1"/>
      </xdr:nvSpPr>
      <xdr:spPr>
        <a:xfrm>
          <a:off x="306769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14" name="n_2aveValue【公営住宅】&#10;有形固定資産減価償却率">
          <a:extLst>
            <a:ext uri="{FF2B5EF4-FFF2-40B4-BE49-F238E27FC236}">
              <a16:creationId xmlns:a16="http://schemas.microsoft.com/office/drawing/2014/main" id="{425DDE46-0B93-4544-920A-C391A599E7FD}"/>
            </a:ext>
          </a:extLst>
        </xdr:cNvPr>
        <xdr:cNvSpPr txBox="1"/>
      </xdr:nvSpPr>
      <xdr:spPr>
        <a:xfrm>
          <a:off x="230569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5" name="n_3aveValue【公営住宅】&#10;有形固定資産減価償却率">
          <a:extLst>
            <a:ext uri="{FF2B5EF4-FFF2-40B4-BE49-F238E27FC236}">
              <a16:creationId xmlns:a16="http://schemas.microsoft.com/office/drawing/2014/main" id="{B0B3F1B2-455C-4565-A5FC-E884EA2F1A44}"/>
            </a:ext>
          </a:extLst>
        </xdr:cNvPr>
        <xdr:cNvSpPr txBox="1"/>
      </xdr:nvSpPr>
      <xdr:spPr>
        <a:xfrm>
          <a:off x="1559569"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6" name="n_4aveValue【公営住宅】&#10;有形固定資産減価償却率">
          <a:extLst>
            <a:ext uri="{FF2B5EF4-FFF2-40B4-BE49-F238E27FC236}">
              <a16:creationId xmlns:a16="http://schemas.microsoft.com/office/drawing/2014/main" id="{FD076058-74C8-4747-AA99-ACDE33E7C002}"/>
            </a:ext>
          </a:extLst>
        </xdr:cNvPr>
        <xdr:cNvSpPr txBox="1"/>
      </xdr:nvSpPr>
      <xdr:spPr>
        <a:xfrm>
          <a:off x="8134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158132</xdr:rowOff>
    </xdr:from>
    <xdr:ext cx="405111" cy="259045"/>
    <xdr:sp macro="" textlink="">
      <xdr:nvSpPr>
        <xdr:cNvPr id="317" name="n_1mainValue【公営住宅】&#10;有形固定資産減価償却率">
          <a:extLst>
            <a:ext uri="{FF2B5EF4-FFF2-40B4-BE49-F238E27FC236}">
              <a16:creationId xmlns:a16="http://schemas.microsoft.com/office/drawing/2014/main" id="{409C108F-EB4A-465E-8B4D-4CDA54C33B07}"/>
            </a:ext>
          </a:extLst>
        </xdr:cNvPr>
        <xdr:cNvSpPr txBox="1"/>
      </xdr:nvSpPr>
      <xdr:spPr>
        <a:xfrm>
          <a:off x="306769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116222</xdr:rowOff>
    </xdr:from>
    <xdr:ext cx="405111" cy="259045"/>
    <xdr:sp macro="" textlink="">
      <xdr:nvSpPr>
        <xdr:cNvPr id="318" name="n_2mainValue【公営住宅】&#10;有形固定資産減価償却率">
          <a:extLst>
            <a:ext uri="{FF2B5EF4-FFF2-40B4-BE49-F238E27FC236}">
              <a16:creationId xmlns:a16="http://schemas.microsoft.com/office/drawing/2014/main" id="{BFEB2171-90D8-44CF-98D2-EC8AFBB11DBB}"/>
            </a:ext>
          </a:extLst>
        </xdr:cNvPr>
        <xdr:cNvSpPr txBox="1"/>
      </xdr:nvSpPr>
      <xdr:spPr>
        <a:xfrm>
          <a:off x="230569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74313</xdr:rowOff>
    </xdr:from>
    <xdr:ext cx="405111" cy="259045"/>
    <xdr:sp macro="" textlink="">
      <xdr:nvSpPr>
        <xdr:cNvPr id="319" name="n_3mainValue【公営住宅】&#10;有形固定資産減価償却率">
          <a:extLst>
            <a:ext uri="{FF2B5EF4-FFF2-40B4-BE49-F238E27FC236}">
              <a16:creationId xmlns:a16="http://schemas.microsoft.com/office/drawing/2014/main" id="{F9D2FB0F-1F85-4F41-9299-E589FC7ED0F7}"/>
            </a:ext>
          </a:extLst>
        </xdr:cNvPr>
        <xdr:cNvSpPr txBox="1"/>
      </xdr:nvSpPr>
      <xdr:spPr>
        <a:xfrm>
          <a:off x="1559569"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30497</xdr:rowOff>
    </xdr:from>
    <xdr:ext cx="405111" cy="259045"/>
    <xdr:sp macro="" textlink="">
      <xdr:nvSpPr>
        <xdr:cNvPr id="320" name="n_4mainValue【公営住宅】&#10;有形固定資産減価償却率">
          <a:extLst>
            <a:ext uri="{FF2B5EF4-FFF2-40B4-BE49-F238E27FC236}">
              <a16:creationId xmlns:a16="http://schemas.microsoft.com/office/drawing/2014/main" id="{0F0803AE-ED6E-4EE8-A06F-92E414DE1CAF}"/>
            </a:ext>
          </a:extLst>
        </xdr:cNvPr>
        <xdr:cNvSpPr txBox="1"/>
      </xdr:nvSpPr>
      <xdr:spPr>
        <a:xfrm>
          <a:off x="8134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5098B619-1C96-4623-BE3C-C8EFFFE1EA71}"/>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33B89B64-EE7A-432F-9405-91E3C4A6BFAD}"/>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CB34000E-575C-40DE-969C-75D945754C1A}"/>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8E1E70B6-03AF-4A67-9DA3-17291AA44899}"/>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F3348F66-5878-4E00-AFC9-17FAAFB5DF8C}"/>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77ACB18C-E449-46C7-B84B-09F70B297F8D}"/>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D97EA9CC-0764-4E72-98F2-736602556A3A}"/>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64E8D2B-509F-49EE-932E-C5C01C931878}"/>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27360B7-97AE-4F23-876A-1BA0EC343CDB}"/>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FEEFF638-B6D8-4305-AFF5-B39DE44A874D}"/>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45860B14-B453-44FF-9A11-15C5A52A8C00}"/>
            </a:ext>
          </a:extLst>
        </xdr:cNvPr>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56A4768D-768A-42B7-B2F6-5F8D462187E0}"/>
            </a:ext>
          </a:extLst>
        </xdr:cNvPr>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AC9FD08C-A2EB-4582-B7DD-FA5D526C96B5}"/>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B25D6031-3F3F-49AF-8C57-B69B2CE4FF52}"/>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4D0B8C93-5AE5-43B9-967E-092469F2F132}"/>
            </a:ext>
          </a:extLst>
        </xdr:cNvPr>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7EB3A874-CFB5-4A61-802E-5E83040D0BB3}"/>
            </a:ext>
          </a:extLst>
        </xdr:cNvPr>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C56B90A6-6C9E-4614-9934-7F445ABD1D8E}"/>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A0BC9A9F-38BA-49AD-B8F7-0F40EE8EC994}"/>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DD0DA668-03D4-4E1F-A82F-D3EC0DCFFAE2}"/>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0" name="直線コネクタ 339">
          <a:extLst>
            <a:ext uri="{FF2B5EF4-FFF2-40B4-BE49-F238E27FC236}">
              <a16:creationId xmlns:a16="http://schemas.microsoft.com/office/drawing/2014/main" id="{AD523ADE-A127-44BB-8ACB-A798E9423445}"/>
            </a:ext>
          </a:extLst>
        </xdr:cNvPr>
        <xdr:cNvCxnSpPr/>
      </xdr:nvCxnSpPr>
      <xdr:spPr>
        <a:xfrm flipV="1">
          <a:off x="8905240"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1" name="【公営住宅】&#10;一人当たり面積最小値テキスト">
          <a:extLst>
            <a:ext uri="{FF2B5EF4-FFF2-40B4-BE49-F238E27FC236}">
              <a16:creationId xmlns:a16="http://schemas.microsoft.com/office/drawing/2014/main" id="{23F564A1-3949-4E6C-BCD3-6491F31C381A}"/>
            </a:ext>
          </a:extLst>
        </xdr:cNvPr>
        <xdr:cNvSpPr txBox="1"/>
      </xdr:nvSpPr>
      <xdr:spPr>
        <a:xfrm>
          <a:off x="8943975"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2" name="直線コネクタ 341">
          <a:extLst>
            <a:ext uri="{FF2B5EF4-FFF2-40B4-BE49-F238E27FC236}">
              <a16:creationId xmlns:a16="http://schemas.microsoft.com/office/drawing/2014/main" id="{D25B1DED-1BDD-49BD-9F59-53985705822F}"/>
            </a:ext>
          </a:extLst>
        </xdr:cNvPr>
        <xdr:cNvCxnSpPr/>
      </xdr:nvCxnSpPr>
      <xdr:spPr>
        <a:xfrm>
          <a:off x="8845550" y="146576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3" name="【公営住宅】&#10;一人当たり面積最大値テキスト">
          <a:extLst>
            <a:ext uri="{FF2B5EF4-FFF2-40B4-BE49-F238E27FC236}">
              <a16:creationId xmlns:a16="http://schemas.microsoft.com/office/drawing/2014/main" id="{0B0CCC54-DFC5-436A-816B-8B974C4CF5DA}"/>
            </a:ext>
          </a:extLst>
        </xdr:cNvPr>
        <xdr:cNvSpPr txBox="1"/>
      </xdr:nvSpPr>
      <xdr:spPr>
        <a:xfrm>
          <a:off x="8943975"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4" name="直線コネクタ 343">
          <a:extLst>
            <a:ext uri="{FF2B5EF4-FFF2-40B4-BE49-F238E27FC236}">
              <a16:creationId xmlns:a16="http://schemas.microsoft.com/office/drawing/2014/main" id="{2C3CB380-FF9B-4BB6-84F8-D20A141B1D7B}"/>
            </a:ext>
          </a:extLst>
        </xdr:cNvPr>
        <xdr:cNvCxnSpPr/>
      </xdr:nvCxnSpPr>
      <xdr:spPr>
        <a:xfrm>
          <a:off x="8845550" y="13407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105618</xdr:rowOff>
    </xdr:from>
    <xdr:ext cx="469744" cy="259045"/>
    <xdr:sp macro="" textlink="">
      <xdr:nvSpPr>
        <xdr:cNvPr id="345" name="【公営住宅】&#10;一人当たり面積平均値テキスト">
          <a:extLst>
            <a:ext uri="{FF2B5EF4-FFF2-40B4-BE49-F238E27FC236}">
              <a16:creationId xmlns:a16="http://schemas.microsoft.com/office/drawing/2014/main" id="{20B268D4-00AE-46CD-9BCE-7D7740E8CA88}"/>
            </a:ext>
          </a:extLst>
        </xdr:cNvPr>
        <xdr:cNvSpPr txBox="1"/>
      </xdr:nvSpPr>
      <xdr:spPr>
        <a:xfrm>
          <a:off x="8943975" y="1399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6" name="フローチャート: 判断 345">
          <a:extLst>
            <a:ext uri="{FF2B5EF4-FFF2-40B4-BE49-F238E27FC236}">
              <a16:creationId xmlns:a16="http://schemas.microsoft.com/office/drawing/2014/main" id="{04A3C45B-5E12-4FE4-AB81-B3427195E626}"/>
            </a:ext>
          </a:extLst>
        </xdr:cNvPr>
        <xdr:cNvSpPr/>
      </xdr:nvSpPr>
      <xdr:spPr>
        <a:xfrm>
          <a:off x="8883650" y="141416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87885</xdr:rowOff>
    </xdr:from>
    <xdr:to>
      <xdr:col>50</xdr:col>
      <xdr:colOff>165100</xdr:colOff>
      <xdr:row>84</xdr:row>
      <xdr:rowOff>18035</xdr:rowOff>
    </xdr:to>
    <xdr:sp macro="" textlink="">
      <xdr:nvSpPr>
        <xdr:cNvPr id="347" name="フローチャート: 判断 346">
          <a:extLst>
            <a:ext uri="{FF2B5EF4-FFF2-40B4-BE49-F238E27FC236}">
              <a16:creationId xmlns:a16="http://schemas.microsoft.com/office/drawing/2014/main" id="{BD886E51-01CD-46A5-B4FD-EE42BACB093C}"/>
            </a:ext>
          </a:extLst>
        </xdr:cNvPr>
        <xdr:cNvSpPr/>
      </xdr:nvSpPr>
      <xdr:spPr>
        <a:xfrm>
          <a:off x="815975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83313</xdr:rowOff>
    </xdr:from>
    <xdr:to>
      <xdr:col>46</xdr:col>
      <xdr:colOff>38100</xdr:colOff>
      <xdr:row>84</xdr:row>
      <xdr:rowOff>13463</xdr:rowOff>
    </xdr:to>
    <xdr:sp macro="" textlink="">
      <xdr:nvSpPr>
        <xdr:cNvPr id="348" name="フローチャート: 判断 347">
          <a:extLst>
            <a:ext uri="{FF2B5EF4-FFF2-40B4-BE49-F238E27FC236}">
              <a16:creationId xmlns:a16="http://schemas.microsoft.com/office/drawing/2014/main" id="{25D980B9-74CB-4F5E-AC16-063B6005696D}"/>
            </a:ext>
          </a:extLst>
        </xdr:cNvPr>
        <xdr:cNvSpPr/>
      </xdr:nvSpPr>
      <xdr:spPr>
        <a:xfrm>
          <a:off x="7413625" y="143136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73597</xdr:rowOff>
    </xdr:from>
    <xdr:to>
      <xdr:col>41</xdr:col>
      <xdr:colOff>101600</xdr:colOff>
      <xdr:row>84</xdr:row>
      <xdr:rowOff>3747</xdr:rowOff>
    </xdr:to>
    <xdr:sp macro="" textlink="">
      <xdr:nvSpPr>
        <xdr:cNvPr id="349" name="フローチャート: 判断 348">
          <a:extLst>
            <a:ext uri="{FF2B5EF4-FFF2-40B4-BE49-F238E27FC236}">
              <a16:creationId xmlns:a16="http://schemas.microsoft.com/office/drawing/2014/main" id="{EA8A4FCD-2B5A-4BAD-8863-4C38E98FE9BB}"/>
            </a:ext>
          </a:extLst>
        </xdr:cNvPr>
        <xdr:cNvSpPr/>
      </xdr:nvSpPr>
      <xdr:spPr>
        <a:xfrm>
          <a:off x="6638925" y="1430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83883</xdr:rowOff>
    </xdr:from>
    <xdr:to>
      <xdr:col>36</xdr:col>
      <xdr:colOff>165100</xdr:colOff>
      <xdr:row>84</xdr:row>
      <xdr:rowOff>14033</xdr:rowOff>
    </xdr:to>
    <xdr:sp macro="" textlink="">
      <xdr:nvSpPr>
        <xdr:cNvPr id="350" name="フローチャート: 判断 349">
          <a:extLst>
            <a:ext uri="{FF2B5EF4-FFF2-40B4-BE49-F238E27FC236}">
              <a16:creationId xmlns:a16="http://schemas.microsoft.com/office/drawing/2014/main" id="{316A4D2A-DD70-4340-A0A7-939B4F9C84F2}"/>
            </a:ext>
          </a:extLst>
        </xdr:cNvPr>
        <xdr:cNvSpPr/>
      </xdr:nvSpPr>
      <xdr:spPr>
        <a:xfrm>
          <a:off x="58928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7E7873B-B62E-478A-A865-37F0B1006648}"/>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1409877-C3C6-4B59-A3F5-F333ED1D9191}"/>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6D91CF8-FDBB-4C4B-A588-C0523E21D072}"/>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B6DB18E-12E5-487F-88DB-B5B8AAF3ACA6}"/>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4C57174-B678-4FF5-84A8-1875FBA16652}"/>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141605</xdr:rowOff>
    </xdr:from>
    <xdr:to>
      <xdr:col>55</xdr:col>
      <xdr:colOff>50800</xdr:colOff>
      <xdr:row>83</xdr:row>
      <xdr:rowOff>71755</xdr:rowOff>
    </xdr:to>
    <xdr:sp macro="" textlink="">
      <xdr:nvSpPr>
        <xdr:cNvPr id="356" name="楕円 355">
          <a:extLst>
            <a:ext uri="{FF2B5EF4-FFF2-40B4-BE49-F238E27FC236}">
              <a16:creationId xmlns:a16="http://schemas.microsoft.com/office/drawing/2014/main" id="{19CD50DD-5F08-4717-806D-3D5DAD2CD276}"/>
            </a:ext>
          </a:extLst>
        </xdr:cNvPr>
        <xdr:cNvSpPr/>
      </xdr:nvSpPr>
      <xdr:spPr>
        <a:xfrm>
          <a:off x="8883650" y="142005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120032</xdr:rowOff>
    </xdr:from>
    <xdr:ext cx="469744" cy="259045"/>
    <xdr:sp macro="" textlink="">
      <xdr:nvSpPr>
        <xdr:cNvPr id="357" name="【公営住宅】&#10;一人当たり面積該当値テキスト">
          <a:extLst>
            <a:ext uri="{FF2B5EF4-FFF2-40B4-BE49-F238E27FC236}">
              <a16:creationId xmlns:a16="http://schemas.microsoft.com/office/drawing/2014/main" id="{679E6ECF-E048-4AE8-98D3-DF4D7D1AA9FE}"/>
            </a:ext>
          </a:extLst>
        </xdr:cNvPr>
        <xdr:cNvSpPr txBox="1"/>
      </xdr:nvSpPr>
      <xdr:spPr>
        <a:xfrm>
          <a:off x="8943975"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147320</xdr:rowOff>
    </xdr:from>
    <xdr:to>
      <xdr:col>50</xdr:col>
      <xdr:colOff>165100</xdr:colOff>
      <xdr:row>83</xdr:row>
      <xdr:rowOff>77470</xdr:rowOff>
    </xdr:to>
    <xdr:sp macro="" textlink="">
      <xdr:nvSpPr>
        <xdr:cNvPr id="358" name="楕円 357">
          <a:extLst>
            <a:ext uri="{FF2B5EF4-FFF2-40B4-BE49-F238E27FC236}">
              <a16:creationId xmlns:a16="http://schemas.microsoft.com/office/drawing/2014/main" id="{C89A1822-5534-4A15-B4C4-553C49D2309F}"/>
            </a:ext>
          </a:extLst>
        </xdr:cNvPr>
        <xdr:cNvSpPr/>
      </xdr:nvSpPr>
      <xdr:spPr>
        <a:xfrm>
          <a:off x="815975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20955</xdr:rowOff>
    </xdr:from>
    <xdr:to>
      <xdr:col>55</xdr:col>
      <xdr:colOff>0</xdr:colOff>
      <xdr:row>83</xdr:row>
      <xdr:rowOff>26670</xdr:rowOff>
    </xdr:to>
    <xdr:cxnSp macro="">
      <xdr:nvCxnSpPr>
        <xdr:cNvPr id="359" name="直線コネクタ 358">
          <a:extLst>
            <a:ext uri="{FF2B5EF4-FFF2-40B4-BE49-F238E27FC236}">
              <a16:creationId xmlns:a16="http://schemas.microsoft.com/office/drawing/2014/main" id="{28A3A6C4-3556-4FE1-B774-F452F890565F}"/>
            </a:ext>
          </a:extLst>
        </xdr:cNvPr>
        <xdr:cNvCxnSpPr/>
      </xdr:nvCxnSpPr>
      <xdr:spPr>
        <a:xfrm flipV="1">
          <a:off x="8210550" y="14251305"/>
          <a:ext cx="69532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154750</xdr:rowOff>
    </xdr:from>
    <xdr:to>
      <xdr:col>46</xdr:col>
      <xdr:colOff>38100</xdr:colOff>
      <xdr:row>83</xdr:row>
      <xdr:rowOff>84900</xdr:rowOff>
    </xdr:to>
    <xdr:sp macro="" textlink="">
      <xdr:nvSpPr>
        <xdr:cNvPr id="360" name="楕円 359">
          <a:extLst>
            <a:ext uri="{FF2B5EF4-FFF2-40B4-BE49-F238E27FC236}">
              <a16:creationId xmlns:a16="http://schemas.microsoft.com/office/drawing/2014/main" id="{CCA0C2D6-E6F1-48F8-ADCA-D179BB7495DF}"/>
            </a:ext>
          </a:extLst>
        </xdr:cNvPr>
        <xdr:cNvSpPr/>
      </xdr:nvSpPr>
      <xdr:spPr>
        <a:xfrm>
          <a:off x="7413625" y="142136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26670</xdr:rowOff>
    </xdr:from>
    <xdr:to>
      <xdr:col>50</xdr:col>
      <xdr:colOff>114300</xdr:colOff>
      <xdr:row>83</xdr:row>
      <xdr:rowOff>34100</xdr:rowOff>
    </xdr:to>
    <xdr:cxnSp macro="">
      <xdr:nvCxnSpPr>
        <xdr:cNvPr id="361" name="直線コネクタ 360">
          <a:extLst>
            <a:ext uri="{FF2B5EF4-FFF2-40B4-BE49-F238E27FC236}">
              <a16:creationId xmlns:a16="http://schemas.microsoft.com/office/drawing/2014/main" id="{D1676867-DFA3-48B6-976E-BE5633FE023B}"/>
            </a:ext>
          </a:extLst>
        </xdr:cNvPr>
        <xdr:cNvCxnSpPr/>
      </xdr:nvCxnSpPr>
      <xdr:spPr>
        <a:xfrm flipV="1">
          <a:off x="7445375" y="14257020"/>
          <a:ext cx="765175"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160465</xdr:rowOff>
    </xdr:from>
    <xdr:to>
      <xdr:col>41</xdr:col>
      <xdr:colOff>101600</xdr:colOff>
      <xdr:row>83</xdr:row>
      <xdr:rowOff>90615</xdr:rowOff>
    </xdr:to>
    <xdr:sp macro="" textlink="">
      <xdr:nvSpPr>
        <xdr:cNvPr id="362" name="楕円 361">
          <a:extLst>
            <a:ext uri="{FF2B5EF4-FFF2-40B4-BE49-F238E27FC236}">
              <a16:creationId xmlns:a16="http://schemas.microsoft.com/office/drawing/2014/main" id="{AA5B3C75-0AF1-4626-990D-AB1FFFF73EB6}"/>
            </a:ext>
          </a:extLst>
        </xdr:cNvPr>
        <xdr:cNvSpPr/>
      </xdr:nvSpPr>
      <xdr:spPr>
        <a:xfrm>
          <a:off x="6638925" y="142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34100</xdr:rowOff>
    </xdr:from>
    <xdr:to>
      <xdr:col>45</xdr:col>
      <xdr:colOff>177800</xdr:colOff>
      <xdr:row>83</xdr:row>
      <xdr:rowOff>39815</xdr:rowOff>
    </xdr:to>
    <xdr:cxnSp macro="">
      <xdr:nvCxnSpPr>
        <xdr:cNvPr id="363" name="直線コネクタ 362">
          <a:extLst>
            <a:ext uri="{FF2B5EF4-FFF2-40B4-BE49-F238E27FC236}">
              <a16:creationId xmlns:a16="http://schemas.microsoft.com/office/drawing/2014/main" id="{5C13C1CC-93F5-4574-A800-4CA3F603C31D}"/>
            </a:ext>
          </a:extLst>
        </xdr:cNvPr>
        <xdr:cNvCxnSpPr/>
      </xdr:nvCxnSpPr>
      <xdr:spPr>
        <a:xfrm flipV="1">
          <a:off x="6689725" y="14264450"/>
          <a:ext cx="7556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167323</xdr:rowOff>
    </xdr:from>
    <xdr:to>
      <xdr:col>36</xdr:col>
      <xdr:colOff>165100</xdr:colOff>
      <xdr:row>83</xdr:row>
      <xdr:rowOff>97473</xdr:rowOff>
    </xdr:to>
    <xdr:sp macro="" textlink="">
      <xdr:nvSpPr>
        <xdr:cNvPr id="364" name="楕円 363">
          <a:extLst>
            <a:ext uri="{FF2B5EF4-FFF2-40B4-BE49-F238E27FC236}">
              <a16:creationId xmlns:a16="http://schemas.microsoft.com/office/drawing/2014/main" id="{980F9C4A-F8F8-4FD4-8B2E-E3DD05395DB6}"/>
            </a:ext>
          </a:extLst>
        </xdr:cNvPr>
        <xdr:cNvSpPr/>
      </xdr:nvSpPr>
      <xdr:spPr>
        <a:xfrm>
          <a:off x="5892800" y="142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39815</xdr:rowOff>
    </xdr:from>
    <xdr:to>
      <xdr:col>41</xdr:col>
      <xdr:colOff>50800</xdr:colOff>
      <xdr:row>83</xdr:row>
      <xdr:rowOff>46673</xdr:rowOff>
    </xdr:to>
    <xdr:cxnSp macro="">
      <xdr:nvCxnSpPr>
        <xdr:cNvPr id="365" name="直線コネクタ 364">
          <a:extLst>
            <a:ext uri="{FF2B5EF4-FFF2-40B4-BE49-F238E27FC236}">
              <a16:creationId xmlns:a16="http://schemas.microsoft.com/office/drawing/2014/main" id="{08AD2593-9F16-4715-B175-802334442BCF}"/>
            </a:ext>
          </a:extLst>
        </xdr:cNvPr>
        <xdr:cNvCxnSpPr/>
      </xdr:nvCxnSpPr>
      <xdr:spPr>
        <a:xfrm flipV="1">
          <a:off x="5943600" y="14270165"/>
          <a:ext cx="746125"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9162</xdr:rowOff>
    </xdr:from>
    <xdr:ext cx="469744" cy="259045"/>
    <xdr:sp macro="" textlink="">
      <xdr:nvSpPr>
        <xdr:cNvPr id="366" name="n_1aveValue【公営住宅】&#10;一人当たり面積">
          <a:extLst>
            <a:ext uri="{FF2B5EF4-FFF2-40B4-BE49-F238E27FC236}">
              <a16:creationId xmlns:a16="http://schemas.microsoft.com/office/drawing/2014/main" id="{96291DBE-DB7A-4181-B792-0C6A4A489A89}"/>
            </a:ext>
          </a:extLst>
        </xdr:cNvPr>
        <xdr:cNvSpPr txBox="1"/>
      </xdr:nvSpPr>
      <xdr:spPr>
        <a:xfrm>
          <a:off x="7991552"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4590</xdr:rowOff>
    </xdr:from>
    <xdr:ext cx="469744" cy="259045"/>
    <xdr:sp macro="" textlink="">
      <xdr:nvSpPr>
        <xdr:cNvPr id="367" name="n_2aveValue【公営住宅】&#10;一人当たり面積">
          <a:extLst>
            <a:ext uri="{FF2B5EF4-FFF2-40B4-BE49-F238E27FC236}">
              <a16:creationId xmlns:a16="http://schemas.microsoft.com/office/drawing/2014/main" id="{103CBD27-85C4-4AAE-98BF-B84635CAC01E}"/>
            </a:ext>
          </a:extLst>
        </xdr:cNvPr>
        <xdr:cNvSpPr txBox="1"/>
      </xdr:nvSpPr>
      <xdr:spPr>
        <a:xfrm>
          <a:off x="7258127" y="144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166324</xdr:rowOff>
    </xdr:from>
    <xdr:ext cx="469744" cy="259045"/>
    <xdr:sp macro="" textlink="">
      <xdr:nvSpPr>
        <xdr:cNvPr id="368" name="n_3aveValue【公営住宅】&#10;一人当たり面積">
          <a:extLst>
            <a:ext uri="{FF2B5EF4-FFF2-40B4-BE49-F238E27FC236}">
              <a16:creationId xmlns:a16="http://schemas.microsoft.com/office/drawing/2014/main" id="{30B2E997-9F19-4A25-B714-23456D92FC8F}"/>
            </a:ext>
          </a:extLst>
        </xdr:cNvPr>
        <xdr:cNvSpPr txBox="1"/>
      </xdr:nvSpPr>
      <xdr:spPr>
        <a:xfrm>
          <a:off x="6483427" y="1439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5160</xdr:rowOff>
    </xdr:from>
    <xdr:ext cx="469744" cy="259045"/>
    <xdr:sp macro="" textlink="">
      <xdr:nvSpPr>
        <xdr:cNvPr id="369" name="n_4aveValue【公営住宅】&#10;一人当たり面積">
          <a:extLst>
            <a:ext uri="{FF2B5EF4-FFF2-40B4-BE49-F238E27FC236}">
              <a16:creationId xmlns:a16="http://schemas.microsoft.com/office/drawing/2014/main" id="{6F7AF95C-04F0-4B28-9939-5B428CBF063B}"/>
            </a:ext>
          </a:extLst>
        </xdr:cNvPr>
        <xdr:cNvSpPr txBox="1"/>
      </xdr:nvSpPr>
      <xdr:spPr>
        <a:xfrm>
          <a:off x="5737302"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93997</xdr:rowOff>
    </xdr:from>
    <xdr:ext cx="469744" cy="259045"/>
    <xdr:sp macro="" textlink="">
      <xdr:nvSpPr>
        <xdr:cNvPr id="370" name="n_1mainValue【公営住宅】&#10;一人当たり面積">
          <a:extLst>
            <a:ext uri="{FF2B5EF4-FFF2-40B4-BE49-F238E27FC236}">
              <a16:creationId xmlns:a16="http://schemas.microsoft.com/office/drawing/2014/main" id="{3ABF21FA-0ABF-43AD-86C2-774A2C7A8BB2}"/>
            </a:ext>
          </a:extLst>
        </xdr:cNvPr>
        <xdr:cNvSpPr txBox="1"/>
      </xdr:nvSpPr>
      <xdr:spPr>
        <a:xfrm>
          <a:off x="7991552"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101427</xdr:rowOff>
    </xdr:from>
    <xdr:ext cx="469744" cy="259045"/>
    <xdr:sp macro="" textlink="">
      <xdr:nvSpPr>
        <xdr:cNvPr id="371" name="n_2mainValue【公営住宅】&#10;一人当たり面積">
          <a:extLst>
            <a:ext uri="{FF2B5EF4-FFF2-40B4-BE49-F238E27FC236}">
              <a16:creationId xmlns:a16="http://schemas.microsoft.com/office/drawing/2014/main" id="{498974C0-A8D9-4B55-8994-604401DE68DA}"/>
            </a:ext>
          </a:extLst>
        </xdr:cNvPr>
        <xdr:cNvSpPr txBox="1"/>
      </xdr:nvSpPr>
      <xdr:spPr>
        <a:xfrm>
          <a:off x="7258127" y="1398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107142</xdr:rowOff>
    </xdr:from>
    <xdr:ext cx="469744" cy="259045"/>
    <xdr:sp macro="" textlink="">
      <xdr:nvSpPr>
        <xdr:cNvPr id="372" name="n_3mainValue【公営住宅】&#10;一人当たり面積">
          <a:extLst>
            <a:ext uri="{FF2B5EF4-FFF2-40B4-BE49-F238E27FC236}">
              <a16:creationId xmlns:a16="http://schemas.microsoft.com/office/drawing/2014/main" id="{5E1FBA38-A11C-4663-9E42-3689600A60E2}"/>
            </a:ext>
          </a:extLst>
        </xdr:cNvPr>
        <xdr:cNvSpPr txBox="1"/>
      </xdr:nvSpPr>
      <xdr:spPr>
        <a:xfrm>
          <a:off x="6483427" y="1399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114000</xdr:rowOff>
    </xdr:from>
    <xdr:ext cx="469744" cy="259045"/>
    <xdr:sp macro="" textlink="">
      <xdr:nvSpPr>
        <xdr:cNvPr id="373" name="n_4mainValue【公営住宅】&#10;一人当たり面積">
          <a:extLst>
            <a:ext uri="{FF2B5EF4-FFF2-40B4-BE49-F238E27FC236}">
              <a16:creationId xmlns:a16="http://schemas.microsoft.com/office/drawing/2014/main" id="{3C28B4AC-F7A9-4E0D-85E7-61EE599192AF}"/>
            </a:ext>
          </a:extLst>
        </xdr:cNvPr>
        <xdr:cNvSpPr txBox="1"/>
      </xdr:nvSpPr>
      <xdr:spPr>
        <a:xfrm>
          <a:off x="5737302" y="1400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EB88332-96AF-4E42-969A-F8C5D2B7170A}"/>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D29F63B2-FE0A-4B0F-9521-512F3EA55D8A}"/>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B37F6DAD-C82D-4762-ABD5-3CAA28E1D4C4}"/>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B8537798-C08E-4D65-9B0B-4EEA0FE14402}"/>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4F12333D-3522-4327-ACE0-9FEA8CC1A383}"/>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223E4024-04A8-427C-8EF1-256F6E974BCC}"/>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CA0D9B70-1F73-4EA2-9B33-C586C8D34738}"/>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FD6DA3A7-6263-4C6A-AB14-623DD6B838A5}"/>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7ACB924-F789-4EB0-B527-A9C3AA3703E4}"/>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700E700F-22D9-46B3-AFBA-E35812022212}"/>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8EF22CF1-533E-46F0-B7EB-FBBCB75FE0C2}"/>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D3CC9E9A-69AC-46D1-A140-AC2C5E51D26C}"/>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CCE526E2-0B12-490E-BB0D-F558DE7DD4F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F419E729-E4A0-4C92-94CB-B891B2E53855}"/>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403AD5DA-76E2-4886-B2BC-C7926A156992}"/>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60049B09-647D-4872-9919-DCF3150DC322}"/>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9039463E-715B-4591-8B70-519995D7BB6E}"/>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621D25A8-FD67-4DA4-A567-D2657174FB04}"/>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CFD66196-9757-491B-8482-78F5B43D2C11}"/>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BFCB5568-14DE-4B2E-9A41-2A2506D681FE}"/>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C1BA06AC-4057-4DC0-97C6-514CBD90ACC6}"/>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87AB901B-AF98-4593-81FC-DBBCDAA3EDFF}"/>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5E5A393C-D07A-4F65-8ADF-B077D380F117}"/>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A2ADE357-D8A4-4E6E-A345-B6093953B059}"/>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C88602F0-6A42-4904-BB89-19EBB6B286FB}"/>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FDD02A62-A3E8-4F4B-9A4F-D4AFA05E31FA}"/>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48824C36-B155-4DDC-8D0D-94D2CA202996}"/>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9CB85A42-AC67-490F-BA2A-E7A41CCAC3D7}"/>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9BC7250E-2DCC-4586-A75F-B2EF702B69F3}"/>
            </a:ext>
          </a:extLst>
        </xdr:cNvPr>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528E31F0-5ED9-485A-937A-14539F2FA33D}"/>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5EED1292-F86F-407D-AF08-8499061E4733}"/>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DE52B5E2-3D8A-4856-AA21-D3033EC6BDCB}"/>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17DFCC6B-0F10-4630-AE90-7A3013315BDD}"/>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B75B4DF2-6025-4F34-BA29-83BE41FEFF0B}"/>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E4508B77-35FB-4841-AA0C-7510522C6A1A}"/>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F7A6848-91B8-4DB1-9B3A-4130E7964B91}"/>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41872D2F-402C-4756-BC5F-F4D1DD3E92E3}"/>
            </a:ext>
          </a:extLst>
        </xdr:cNvPr>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814323BF-A979-4BDD-9FF1-55B3D3A10AA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472A4115-9A49-4AB6-B23D-9261633E26D3}"/>
            </a:ext>
          </a:extLst>
        </xdr:cNvPr>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D0445586-4D78-4D1E-B984-2A062E3CD707}"/>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4" name="直線コネクタ 413">
          <a:extLst>
            <a:ext uri="{FF2B5EF4-FFF2-40B4-BE49-F238E27FC236}">
              <a16:creationId xmlns:a16="http://schemas.microsoft.com/office/drawing/2014/main" id="{5EEA1D4A-B4BC-4CDF-98B4-498A3462A486}"/>
            </a:ext>
          </a:extLst>
        </xdr:cNvPr>
        <xdr:cNvCxnSpPr/>
      </xdr:nvCxnSpPr>
      <xdr:spPr>
        <a:xfrm flipV="1">
          <a:off x="13889989"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1700ED8F-2937-4B6C-81E1-B3164DCA57C9}"/>
            </a:ext>
          </a:extLst>
        </xdr:cNvPr>
        <xdr:cNvSpPr txBox="1"/>
      </xdr:nvSpPr>
      <xdr:spPr>
        <a:xfrm>
          <a:off x="1392872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a:extLst>
            <a:ext uri="{FF2B5EF4-FFF2-40B4-BE49-F238E27FC236}">
              <a16:creationId xmlns:a16="http://schemas.microsoft.com/office/drawing/2014/main" id="{9172C635-CEF0-485A-A99F-B0AFB8753A3D}"/>
            </a:ext>
          </a:extLst>
        </xdr:cNvPr>
        <xdr:cNvCxnSpPr/>
      </xdr:nvCxnSpPr>
      <xdr:spPr>
        <a:xfrm>
          <a:off x="1380172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E25D532-7AB6-4898-B425-A40A8C28424E}"/>
            </a:ext>
          </a:extLst>
        </xdr:cNvPr>
        <xdr:cNvSpPr txBox="1"/>
      </xdr:nvSpPr>
      <xdr:spPr>
        <a:xfrm>
          <a:off x="13928725"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8" name="直線コネクタ 417">
          <a:extLst>
            <a:ext uri="{FF2B5EF4-FFF2-40B4-BE49-F238E27FC236}">
              <a16:creationId xmlns:a16="http://schemas.microsoft.com/office/drawing/2014/main" id="{BF1FC459-F1ED-4E84-9045-F97756306F48}"/>
            </a:ext>
          </a:extLst>
        </xdr:cNvPr>
        <xdr:cNvCxnSpPr/>
      </xdr:nvCxnSpPr>
      <xdr:spPr>
        <a:xfrm>
          <a:off x="13801725" y="585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40747D26-6ABC-4AB7-9927-AF3DF79F5135}"/>
            </a:ext>
          </a:extLst>
        </xdr:cNvPr>
        <xdr:cNvSpPr txBox="1"/>
      </xdr:nvSpPr>
      <xdr:spPr>
        <a:xfrm>
          <a:off x="13928725"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0" name="フローチャート: 判断 419">
          <a:extLst>
            <a:ext uri="{FF2B5EF4-FFF2-40B4-BE49-F238E27FC236}">
              <a16:creationId xmlns:a16="http://schemas.microsoft.com/office/drawing/2014/main" id="{BFAF945B-721F-4E7A-9BAC-1BFC07D548AD}"/>
            </a:ext>
          </a:extLst>
        </xdr:cNvPr>
        <xdr:cNvSpPr/>
      </xdr:nvSpPr>
      <xdr:spPr>
        <a:xfrm>
          <a:off x="13839825" y="6426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1" name="フローチャート: 判断 420">
          <a:extLst>
            <a:ext uri="{FF2B5EF4-FFF2-40B4-BE49-F238E27FC236}">
              <a16:creationId xmlns:a16="http://schemas.microsoft.com/office/drawing/2014/main" id="{0CC35D46-27F0-4FA9-9CA5-45EF03C479BE}"/>
            </a:ext>
          </a:extLst>
        </xdr:cNvPr>
        <xdr:cNvSpPr/>
      </xdr:nvSpPr>
      <xdr:spPr>
        <a:xfrm>
          <a:off x="13115925"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2" name="フローチャート: 判断 421">
          <a:extLst>
            <a:ext uri="{FF2B5EF4-FFF2-40B4-BE49-F238E27FC236}">
              <a16:creationId xmlns:a16="http://schemas.microsoft.com/office/drawing/2014/main" id="{8549C55C-7F49-4301-8393-DBB324711225}"/>
            </a:ext>
          </a:extLst>
        </xdr:cNvPr>
        <xdr:cNvSpPr/>
      </xdr:nvSpPr>
      <xdr:spPr>
        <a:xfrm>
          <a:off x="123698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3" name="フローチャート: 判断 422">
          <a:extLst>
            <a:ext uri="{FF2B5EF4-FFF2-40B4-BE49-F238E27FC236}">
              <a16:creationId xmlns:a16="http://schemas.microsoft.com/office/drawing/2014/main" id="{E59490A7-8F6B-4F21-87C8-211446F6EF5F}"/>
            </a:ext>
          </a:extLst>
        </xdr:cNvPr>
        <xdr:cNvSpPr/>
      </xdr:nvSpPr>
      <xdr:spPr>
        <a:xfrm>
          <a:off x="11623675" y="63214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4" name="フローチャート: 判断 423">
          <a:extLst>
            <a:ext uri="{FF2B5EF4-FFF2-40B4-BE49-F238E27FC236}">
              <a16:creationId xmlns:a16="http://schemas.microsoft.com/office/drawing/2014/main" id="{A9B7B6E9-B2F2-4F94-A532-FB6EDDE7FD6E}"/>
            </a:ext>
          </a:extLst>
        </xdr:cNvPr>
        <xdr:cNvSpPr/>
      </xdr:nvSpPr>
      <xdr:spPr>
        <a:xfrm>
          <a:off x="10848975"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4BCCFE15-92FB-4F5F-8475-4E42F4E53AC1}"/>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082B3A7-A23D-4FE6-986D-BC347C2C7D1B}"/>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1249424-B037-434A-862A-4B36E7373CB2}"/>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5996501-25C2-424A-86F1-73533B96C3C9}"/>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DE579D1-537A-4D91-9E31-0AA0D69C7639}"/>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430" name="楕円 429">
          <a:extLst>
            <a:ext uri="{FF2B5EF4-FFF2-40B4-BE49-F238E27FC236}">
              <a16:creationId xmlns:a16="http://schemas.microsoft.com/office/drawing/2014/main" id="{4EAF197C-39FB-4BBC-B817-FA2BB260AA7E}"/>
            </a:ext>
          </a:extLst>
        </xdr:cNvPr>
        <xdr:cNvSpPr/>
      </xdr:nvSpPr>
      <xdr:spPr>
        <a:xfrm>
          <a:off x="13839825" y="6361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40657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88166A97-B1B4-4A83-B8F7-A845724B2D08}"/>
            </a:ext>
          </a:extLst>
        </xdr:cNvPr>
        <xdr:cNvSpPr txBox="1"/>
      </xdr:nvSpPr>
      <xdr:spPr>
        <a:xfrm>
          <a:off x="13928725"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141605</xdr:rowOff>
    </xdr:from>
    <xdr:to>
      <xdr:col>81</xdr:col>
      <xdr:colOff>101600</xdr:colOff>
      <xdr:row>37</xdr:row>
      <xdr:rowOff>71755</xdr:rowOff>
    </xdr:to>
    <xdr:sp macro="" textlink="">
      <xdr:nvSpPr>
        <xdr:cNvPr id="432" name="楕円 431">
          <a:extLst>
            <a:ext uri="{FF2B5EF4-FFF2-40B4-BE49-F238E27FC236}">
              <a16:creationId xmlns:a16="http://schemas.microsoft.com/office/drawing/2014/main" id="{5ECA0D81-747A-406A-9EDD-72374A3F5A23}"/>
            </a:ext>
          </a:extLst>
        </xdr:cNvPr>
        <xdr:cNvSpPr/>
      </xdr:nvSpPr>
      <xdr:spPr>
        <a:xfrm>
          <a:off x="13115925"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20955</xdr:rowOff>
    </xdr:from>
    <xdr:to>
      <xdr:col>85</xdr:col>
      <xdr:colOff>127000</xdr:colOff>
      <xdr:row>37</xdr:row>
      <xdr:rowOff>68580</xdr:rowOff>
    </xdr:to>
    <xdr:cxnSp macro="">
      <xdr:nvCxnSpPr>
        <xdr:cNvPr id="433" name="直線コネクタ 432">
          <a:extLst>
            <a:ext uri="{FF2B5EF4-FFF2-40B4-BE49-F238E27FC236}">
              <a16:creationId xmlns:a16="http://schemas.microsoft.com/office/drawing/2014/main" id="{A409A57B-ABF2-4CF7-AA01-CE8177D5811C}"/>
            </a:ext>
          </a:extLst>
        </xdr:cNvPr>
        <xdr:cNvCxnSpPr/>
      </xdr:nvCxnSpPr>
      <xdr:spPr>
        <a:xfrm>
          <a:off x="13166725" y="6364605"/>
          <a:ext cx="7239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434" name="楕円 433">
          <a:extLst>
            <a:ext uri="{FF2B5EF4-FFF2-40B4-BE49-F238E27FC236}">
              <a16:creationId xmlns:a16="http://schemas.microsoft.com/office/drawing/2014/main" id="{131C9D6F-4004-4BEF-B0E1-9CD07528970E}"/>
            </a:ext>
          </a:extLst>
        </xdr:cNvPr>
        <xdr:cNvSpPr/>
      </xdr:nvSpPr>
      <xdr:spPr>
        <a:xfrm>
          <a:off x="123698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20955</xdr:rowOff>
    </xdr:to>
    <xdr:cxnSp macro="">
      <xdr:nvCxnSpPr>
        <xdr:cNvPr id="435" name="直線コネクタ 434">
          <a:extLst>
            <a:ext uri="{FF2B5EF4-FFF2-40B4-BE49-F238E27FC236}">
              <a16:creationId xmlns:a16="http://schemas.microsoft.com/office/drawing/2014/main" id="{3A33EDAB-2EFA-43AC-9830-D89F74D249F1}"/>
            </a:ext>
          </a:extLst>
        </xdr:cNvPr>
        <xdr:cNvCxnSpPr/>
      </xdr:nvCxnSpPr>
      <xdr:spPr>
        <a:xfrm>
          <a:off x="12420600" y="6316980"/>
          <a:ext cx="7461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61595</xdr:rowOff>
    </xdr:from>
    <xdr:to>
      <xdr:col>72</xdr:col>
      <xdr:colOff>38100</xdr:colOff>
      <xdr:row>36</xdr:row>
      <xdr:rowOff>163195</xdr:rowOff>
    </xdr:to>
    <xdr:sp macro="" textlink="">
      <xdr:nvSpPr>
        <xdr:cNvPr id="436" name="楕円 435">
          <a:extLst>
            <a:ext uri="{FF2B5EF4-FFF2-40B4-BE49-F238E27FC236}">
              <a16:creationId xmlns:a16="http://schemas.microsoft.com/office/drawing/2014/main" id="{0E6D0904-0E85-4AC7-B1F2-23DB4F05E651}"/>
            </a:ext>
          </a:extLst>
        </xdr:cNvPr>
        <xdr:cNvSpPr/>
      </xdr:nvSpPr>
      <xdr:spPr>
        <a:xfrm>
          <a:off x="11623675" y="62337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112395</xdr:rowOff>
    </xdr:from>
    <xdr:to>
      <xdr:col>76</xdr:col>
      <xdr:colOff>114300</xdr:colOff>
      <xdr:row>36</xdr:row>
      <xdr:rowOff>144780</xdr:rowOff>
    </xdr:to>
    <xdr:cxnSp macro="">
      <xdr:nvCxnSpPr>
        <xdr:cNvPr id="437" name="直線コネクタ 436">
          <a:extLst>
            <a:ext uri="{FF2B5EF4-FFF2-40B4-BE49-F238E27FC236}">
              <a16:creationId xmlns:a16="http://schemas.microsoft.com/office/drawing/2014/main" id="{A8FE4592-9299-46AB-B11C-BCE89083D14A}"/>
            </a:ext>
          </a:extLst>
        </xdr:cNvPr>
        <xdr:cNvCxnSpPr/>
      </xdr:nvCxnSpPr>
      <xdr:spPr>
        <a:xfrm>
          <a:off x="11655425" y="6284595"/>
          <a:ext cx="7651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8255</xdr:rowOff>
    </xdr:from>
    <xdr:to>
      <xdr:col>67</xdr:col>
      <xdr:colOff>101600</xdr:colOff>
      <xdr:row>36</xdr:row>
      <xdr:rowOff>109855</xdr:rowOff>
    </xdr:to>
    <xdr:sp macro="" textlink="">
      <xdr:nvSpPr>
        <xdr:cNvPr id="438" name="楕円 437">
          <a:extLst>
            <a:ext uri="{FF2B5EF4-FFF2-40B4-BE49-F238E27FC236}">
              <a16:creationId xmlns:a16="http://schemas.microsoft.com/office/drawing/2014/main" id="{98B36D1B-56A8-4A00-BCE7-A1704A4ABCBF}"/>
            </a:ext>
          </a:extLst>
        </xdr:cNvPr>
        <xdr:cNvSpPr/>
      </xdr:nvSpPr>
      <xdr:spPr>
        <a:xfrm>
          <a:off x="10848975"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59055</xdr:rowOff>
    </xdr:from>
    <xdr:to>
      <xdr:col>71</xdr:col>
      <xdr:colOff>177800</xdr:colOff>
      <xdr:row>36</xdr:row>
      <xdr:rowOff>112395</xdr:rowOff>
    </xdr:to>
    <xdr:cxnSp macro="">
      <xdr:nvCxnSpPr>
        <xdr:cNvPr id="439" name="直線コネクタ 438">
          <a:extLst>
            <a:ext uri="{FF2B5EF4-FFF2-40B4-BE49-F238E27FC236}">
              <a16:creationId xmlns:a16="http://schemas.microsoft.com/office/drawing/2014/main" id="{4952773F-FD9C-4402-8C98-0005983653E8}"/>
            </a:ext>
          </a:extLst>
        </xdr:cNvPr>
        <xdr:cNvCxnSpPr/>
      </xdr:nvCxnSpPr>
      <xdr:spPr>
        <a:xfrm>
          <a:off x="10899775" y="6231255"/>
          <a:ext cx="7556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A6CB7C8D-C8B3-409F-807E-44943C071977}"/>
            </a:ext>
          </a:extLst>
        </xdr:cNvPr>
        <xdr:cNvSpPr txBox="1"/>
      </xdr:nvSpPr>
      <xdr:spPr>
        <a:xfrm>
          <a:off x="12980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6A12587B-DA80-47D1-8D66-1D395EACBC6E}"/>
            </a:ext>
          </a:extLst>
        </xdr:cNvPr>
        <xdr:cNvSpPr txBox="1"/>
      </xdr:nvSpPr>
      <xdr:spPr>
        <a:xfrm>
          <a:off x="12246619"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37E3BBEE-41EA-4EAB-8BD8-78D8640E4FEA}"/>
            </a:ext>
          </a:extLst>
        </xdr:cNvPr>
        <xdr:cNvSpPr txBox="1"/>
      </xdr:nvSpPr>
      <xdr:spPr>
        <a:xfrm>
          <a:off x="1150049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42A9E569-9A69-461E-925C-FDB93541D048}"/>
            </a:ext>
          </a:extLst>
        </xdr:cNvPr>
        <xdr:cNvSpPr txBox="1"/>
      </xdr:nvSpPr>
      <xdr:spPr>
        <a:xfrm>
          <a:off x="1072579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88282</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41C75DC3-ED14-4407-B194-1B3DE1788C6D}"/>
            </a:ext>
          </a:extLst>
        </xdr:cNvPr>
        <xdr:cNvSpPr txBox="1"/>
      </xdr:nvSpPr>
      <xdr:spPr>
        <a:xfrm>
          <a:off x="12980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F87578D7-52B5-49B5-9429-3C5CE025084C}"/>
            </a:ext>
          </a:extLst>
        </xdr:cNvPr>
        <xdr:cNvSpPr txBox="1"/>
      </xdr:nvSpPr>
      <xdr:spPr>
        <a:xfrm>
          <a:off x="12246619"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8272</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5AC49CEA-0EFD-491E-8343-5DEB3D5B0A9E}"/>
            </a:ext>
          </a:extLst>
        </xdr:cNvPr>
        <xdr:cNvSpPr txBox="1"/>
      </xdr:nvSpPr>
      <xdr:spPr>
        <a:xfrm>
          <a:off x="1150049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126382</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2CAF278E-A26C-4055-8FEF-6D962F709208}"/>
            </a:ext>
          </a:extLst>
        </xdr:cNvPr>
        <xdr:cNvSpPr txBox="1"/>
      </xdr:nvSpPr>
      <xdr:spPr>
        <a:xfrm>
          <a:off x="1072579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965D9959-37E3-494E-9E09-61C86A323611}"/>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6F660355-A698-4F1E-A9F2-41B55750566A}"/>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845CE07A-29B2-46A8-87B2-E6D39DD9F59E}"/>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F12FBD8A-85D8-4D6A-A5FF-74A7363714C6}"/>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FAB421A4-F9B2-4FC1-9EF4-B7856BF8A69F}"/>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F2C1161-C2D3-4AD4-9DB2-6D0DB0FD4809}"/>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694E96D5-BF36-435F-87E6-0BDFE1A76C5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C94108C4-BA84-4B45-BAE0-DAFF6E2A8D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ECF5B20C-506F-4CCE-95C8-FA3C5C417CBC}"/>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FB700AE2-231C-485E-94B5-EBC835B0D4B7}"/>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B19AA8CE-78A1-4AA4-A425-B4905377768A}"/>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2D8865DD-3E4E-4FB3-881A-AF6AD13236E7}"/>
            </a:ext>
          </a:extLst>
        </xdr:cNvPr>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E210A7EE-D5B0-49A6-835A-FC68D01F4361}"/>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a:extLst>
            <a:ext uri="{FF2B5EF4-FFF2-40B4-BE49-F238E27FC236}">
              <a16:creationId xmlns:a16="http://schemas.microsoft.com/office/drawing/2014/main" id="{9CD67D4A-8767-4062-9878-4CBB0D3CCF45}"/>
            </a:ext>
          </a:extLst>
        </xdr:cNvPr>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D5F9CE58-8FA9-4AD0-9924-D77FF6A10B1D}"/>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a:extLst>
            <a:ext uri="{FF2B5EF4-FFF2-40B4-BE49-F238E27FC236}">
              <a16:creationId xmlns:a16="http://schemas.microsoft.com/office/drawing/2014/main" id="{2705363A-9081-4A81-BF7F-81ABC577007D}"/>
            </a:ext>
          </a:extLst>
        </xdr:cNvPr>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6ABB6F84-339D-4D65-A443-8B5066EC9252}"/>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a:extLst>
            <a:ext uri="{FF2B5EF4-FFF2-40B4-BE49-F238E27FC236}">
              <a16:creationId xmlns:a16="http://schemas.microsoft.com/office/drawing/2014/main" id="{AABCF47F-1A04-4FA0-98BD-7551512940C9}"/>
            </a:ext>
          </a:extLst>
        </xdr:cNvPr>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8647443B-B4C3-426B-A6D9-AE21ACB3E046}"/>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a:extLst>
            <a:ext uri="{FF2B5EF4-FFF2-40B4-BE49-F238E27FC236}">
              <a16:creationId xmlns:a16="http://schemas.microsoft.com/office/drawing/2014/main" id="{315AF502-6C18-4E0C-88C6-FA9101A404A9}"/>
            </a:ext>
          </a:extLst>
        </xdr:cNvPr>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BDD72958-4B04-4580-9805-97A9B5336F56}"/>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B0E9D3DF-E6D8-409C-97EB-4F9A55290E2E}"/>
            </a:ext>
          </a:extLst>
        </xdr:cNvPr>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F056F59C-8573-4124-9EB2-2BA3CF002E86}"/>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942FE8FA-F5A8-4C4D-868F-F585C9E908F3}"/>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5C38A272-E4BB-498E-9431-7FBE79311218}"/>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73" name="直線コネクタ 472">
          <a:extLst>
            <a:ext uri="{FF2B5EF4-FFF2-40B4-BE49-F238E27FC236}">
              <a16:creationId xmlns:a16="http://schemas.microsoft.com/office/drawing/2014/main" id="{1234664C-D3CC-473A-956B-210E25C9CF03}"/>
            </a:ext>
          </a:extLst>
        </xdr:cNvPr>
        <xdr:cNvCxnSpPr/>
      </xdr:nvCxnSpPr>
      <xdr:spPr>
        <a:xfrm flipV="1">
          <a:off x="188461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494B3ED3-4E81-42AA-A945-A9C6BB0316BC}"/>
            </a:ext>
          </a:extLst>
        </xdr:cNvPr>
        <xdr:cNvSpPr txBox="1"/>
      </xdr:nvSpPr>
      <xdr:spPr>
        <a:xfrm>
          <a:off x="188849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75" name="直線コネクタ 474">
          <a:extLst>
            <a:ext uri="{FF2B5EF4-FFF2-40B4-BE49-F238E27FC236}">
              <a16:creationId xmlns:a16="http://schemas.microsoft.com/office/drawing/2014/main" id="{C21181E0-7113-4BDC-8318-FD9F562600B1}"/>
            </a:ext>
          </a:extLst>
        </xdr:cNvPr>
        <xdr:cNvCxnSpPr/>
      </xdr:nvCxnSpPr>
      <xdr:spPr>
        <a:xfrm>
          <a:off x="18786475" y="71366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8F693898-5139-4B1F-8830-EB9A7D448E25}"/>
            </a:ext>
          </a:extLst>
        </xdr:cNvPr>
        <xdr:cNvSpPr txBox="1"/>
      </xdr:nvSpPr>
      <xdr:spPr>
        <a:xfrm>
          <a:off x="188849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77" name="直線コネクタ 476">
          <a:extLst>
            <a:ext uri="{FF2B5EF4-FFF2-40B4-BE49-F238E27FC236}">
              <a16:creationId xmlns:a16="http://schemas.microsoft.com/office/drawing/2014/main" id="{60E915FA-3D8A-40B2-AD7A-095D09ABBB0D}"/>
            </a:ext>
          </a:extLst>
        </xdr:cNvPr>
        <xdr:cNvCxnSpPr/>
      </xdr:nvCxnSpPr>
      <xdr:spPr>
        <a:xfrm>
          <a:off x="18786475" y="56573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8095AA0B-2F04-42AE-B159-50E4F3058FB1}"/>
            </a:ext>
          </a:extLst>
        </xdr:cNvPr>
        <xdr:cNvSpPr txBox="1"/>
      </xdr:nvSpPr>
      <xdr:spPr>
        <a:xfrm>
          <a:off x="188849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a:extLst>
            <a:ext uri="{FF2B5EF4-FFF2-40B4-BE49-F238E27FC236}">
              <a16:creationId xmlns:a16="http://schemas.microsoft.com/office/drawing/2014/main" id="{35FE6C2C-4165-48C6-8089-C3D3B51F8029}"/>
            </a:ext>
          </a:extLst>
        </xdr:cNvPr>
        <xdr:cNvSpPr/>
      </xdr:nvSpPr>
      <xdr:spPr>
        <a:xfrm>
          <a:off x="187960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31931</xdr:rowOff>
    </xdr:from>
    <xdr:to>
      <xdr:col>112</xdr:col>
      <xdr:colOff>38100</xdr:colOff>
      <xdr:row>38</xdr:row>
      <xdr:rowOff>133531</xdr:rowOff>
    </xdr:to>
    <xdr:sp macro="" textlink="">
      <xdr:nvSpPr>
        <xdr:cNvPr id="480" name="フローチャート: 判断 479">
          <a:extLst>
            <a:ext uri="{FF2B5EF4-FFF2-40B4-BE49-F238E27FC236}">
              <a16:creationId xmlns:a16="http://schemas.microsoft.com/office/drawing/2014/main" id="{F2FD8406-984E-4CE5-8F89-A53C66296032}"/>
            </a:ext>
          </a:extLst>
        </xdr:cNvPr>
        <xdr:cNvSpPr/>
      </xdr:nvSpPr>
      <xdr:spPr>
        <a:xfrm>
          <a:off x="18100675" y="65470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38463</xdr:rowOff>
    </xdr:from>
    <xdr:to>
      <xdr:col>107</xdr:col>
      <xdr:colOff>101600</xdr:colOff>
      <xdr:row>38</xdr:row>
      <xdr:rowOff>140063</xdr:rowOff>
    </xdr:to>
    <xdr:sp macro="" textlink="">
      <xdr:nvSpPr>
        <xdr:cNvPr id="481" name="フローチャート: 判断 480">
          <a:extLst>
            <a:ext uri="{FF2B5EF4-FFF2-40B4-BE49-F238E27FC236}">
              <a16:creationId xmlns:a16="http://schemas.microsoft.com/office/drawing/2014/main" id="{4AF7505F-394A-4AC8-A59B-A277FAB70253}"/>
            </a:ext>
          </a:extLst>
        </xdr:cNvPr>
        <xdr:cNvSpPr/>
      </xdr:nvSpPr>
      <xdr:spPr>
        <a:xfrm>
          <a:off x="17325975"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31931</xdr:rowOff>
    </xdr:from>
    <xdr:to>
      <xdr:col>102</xdr:col>
      <xdr:colOff>165100</xdr:colOff>
      <xdr:row>38</xdr:row>
      <xdr:rowOff>133531</xdr:rowOff>
    </xdr:to>
    <xdr:sp macro="" textlink="">
      <xdr:nvSpPr>
        <xdr:cNvPr id="482" name="フローチャート: 判断 481">
          <a:extLst>
            <a:ext uri="{FF2B5EF4-FFF2-40B4-BE49-F238E27FC236}">
              <a16:creationId xmlns:a16="http://schemas.microsoft.com/office/drawing/2014/main" id="{8FC44F8B-BABD-4C26-889A-3AB6F0B624F5}"/>
            </a:ext>
          </a:extLst>
        </xdr:cNvPr>
        <xdr:cNvSpPr/>
      </xdr:nvSpPr>
      <xdr:spPr>
        <a:xfrm>
          <a:off x="1657985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18869</xdr:rowOff>
    </xdr:from>
    <xdr:to>
      <xdr:col>98</xdr:col>
      <xdr:colOff>38100</xdr:colOff>
      <xdr:row>38</xdr:row>
      <xdr:rowOff>120469</xdr:rowOff>
    </xdr:to>
    <xdr:sp macro="" textlink="">
      <xdr:nvSpPr>
        <xdr:cNvPr id="483" name="フローチャート: 判断 482">
          <a:extLst>
            <a:ext uri="{FF2B5EF4-FFF2-40B4-BE49-F238E27FC236}">
              <a16:creationId xmlns:a16="http://schemas.microsoft.com/office/drawing/2014/main" id="{B934992D-0071-4F93-A9A1-66732E2FE0C3}"/>
            </a:ext>
          </a:extLst>
        </xdr:cNvPr>
        <xdr:cNvSpPr/>
      </xdr:nvSpPr>
      <xdr:spPr>
        <a:xfrm>
          <a:off x="15833725" y="65339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865B2D4-7852-4B41-8CD1-67EB233BF1FD}"/>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CFED3CE-B113-4F6D-9034-F1D4832EFC31}"/>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9C62C6F-271F-4466-AC10-6523D63B5928}"/>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66E894D-97EF-49E6-8DC0-0714E91C50E9}"/>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D82F8E3-7D19-4B5D-AE5A-731489CA7C4E}"/>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156028</xdr:rowOff>
    </xdr:from>
    <xdr:to>
      <xdr:col>116</xdr:col>
      <xdr:colOff>114300</xdr:colOff>
      <xdr:row>33</xdr:row>
      <xdr:rowOff>86178</xdr:rowOff>
    </xdr:to>
    <xdr:sp macro="" textlink="">
      <xdr:nvSpPr>
        <xdr:cNvPr id="489" name="楕円 488">
          <a:extLst>
            <a:ext uri="{FF2B5EF4-FFF2-40B4-BE49-F238E27FC236}">
              <a16:creationId xmlns:a16="http://schemas.microsoft.com/office/drawing/2014/main" id="{54098D49-3E0C-48A2-91B5-BFF844C1C58F}"/>
            </a:ext>
          </a:extLst>
        </xdr:cNvPr>
        <xdr:cNvSpPr/>
      </xdr:nvSpPr>
      <xdr:spPr>
        <a:xfrm>
          <a:off x="187960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73132</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A55BE79D-42B3-49D1-9E9D-3595B35FFDF5}"/>
            </a:ext>
          </a:extLst>
        </xdr:cNvPr>
        <xdr:cNvSpPr txBox="1"/>
      </xdr:nvSpPr>
      <xdr:spPr>
        <a:xfrm>
          <a:off x="18884900" y="555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7439</xdr:rowOff>
    </xdr:from>
    <xdr:to>
      <xdr:col>112</xdr:col>
      <xdr:colOff>38100</xdr:colOff>
      <xdr:row>33</xdr:row>
      <xdr:rowOff>109039</xdr:rowOff>
    </xdr:to>
    <xdr:sp macro="" textlink="">
      <xdr:nvSpPr>
        <xdr:cNvPr id="491" name="楕円 490">
          <a:extLst>
            <a:ext uri="{FF2B5EF4-FFF2-40B4-BE49-F238E27FC236}">
              <a16:creationId xmlns:a16="http://schemas.microsoft.com/office/drawing/2014/main" id="{B5590A51-3DB0-4543-87BE-3CAE1E79492D}"/>
            </a:ext>
          </a:extLst>
        </xdr:cNvPr>
        <xdr:cNvSpPr/>
      </xdr:nvSpPr>
      <xdr:spPr>
        <a:xfrm>
          <a:off x="18100675" y="56652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35378</xdr:rowOff>
    </xdr:from>
    <xdr:to>
      <xdr:col>116</xdr:col>
      <xdr:colOff>63500</xdr:colOff>
      <xdr:row>33</xdr:row>
      <xdr:rowOff>58239</xdr:rowOff>
    </xdr:to>
    <xdr:cxnSp macro="">
      <xdr:nvCxnSpPr>
        <xdr:cNvPr id="492" name="直線コネクタ 491">
          <a:extLst>
            <a:ext uri="{FF2B5EF4-FFF2-40B4-BE49-F238E27FC236}">
              <a16:creationId xmlns:a16="http://schemas.microsoft.com/office/drawing/2014/main" id="{9CB67CE4-DBA6-4F99-8543-EE322EFD4712}"/>
            </a:ext>
          </a:extLst>
        </xdr:cNvPr>
        <xdr:cNvCxnSpPr/>
      </xdr:nvCxnSpPr>
      <xdr:spPr>
        <a:xfrm flipV="1">
          <a:off x="18132425" y="5693228"/>
          <a:ext cx="71437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36830</xdr:rowOff>
    </xdr:from>
    <xdr:to>
      <xdr:col>107</xdr:col>
      <xdr:colOff>101600</xdr:colOff>
      <xdr:row>33</xdr:row>
      <xdr:rowOff>138430</xdr:rowOff>
    </xdr:to>
    <xdr:sp macro="" textlink="">
      <xdr:nvSpPr>
        <xdr:cNvPr id="493" name="楕円 492">
          <a:extLst>
            <a:ext uri="{FF2B5EF4-FFF2-40B4-BE49-F238E27FC236}">
              <a16:creationId xmlns:a16="http://schemas.microsoft.com/office/drawing/2014/main" id="{35EFC1BC-5D6E-4415-A368-44579B7141BD}"/>
            </a:ext>
          </a:extLst>
        </xdr:cNvPr>
        <xdr:cNvSpPr/>
      </xdr:nvSpPr>
      <xdr:spPr>
        <a:xfrm>
          <a:off x="17325975"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58239</xdr:rowOff>
    </xdr:from>
    <xdr:to>
      <xdr:col>111</xdr:col>
      <xdr:colOff>177800</xdr:colOff>
      <xdr:row>33</xdr:row>
      <xdr:rowOff>87630</xdr:rowOff>
    </xdr:to>
    <xdr:cxnSp macro="">
      <xdr:nvCxnSpPr>
        <xdr:cNvPr id="494" name="直線コネクタ 493">
          <a:extLst>
            <a:ext uri="{FF2B5EF4-FFF2-40B4-BE49-F238E27FC236}">
              <a16:creationId xmlns:a16="http://schemas.microsoft.com/office/drawing/2014/main" id="{36A82224-AC28-46C4-AA6A-AA017C4C6915}"/>
            </a:ext>
          </a:extLst>
        </xdr:cNvPr>
        <xdr:cNvCxnSpPr/>
      </xdr:nvCxnSpPr>
      <xdr:spPr>
        <a:xfrm flipV="1">
          <a:off x="17376775" y="5716089"/>
          <a:ext cx="7556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56424</xdr:rowOff>
    </xdr:from>
    <xdr:to>
      <xdr:col>102</xdr:col>
      <xdr:colOff>165100</xdr:colOff>
      <xdr:row>33</xdr:row>
      <xdr:rowOff>158024</xdr:rowOff>
    </xdr:to>
    <xdr:sp macro="" textlink="">
      <xdr:nvSpPr>
        <xdr:cNvPr id="495" name="楕円 494">
          <a:extLst>
            <a:ext uri="{FF2B5EF4-FFF2-40B4-BE49-F238E27FC236}">
              <a16:creationId xmlns:a16="http://schemas.microsoft.com/office/drawing/2014/main" id="{FC983829-3470-472E-9C1E-C031404D026E}"/>
            </a:ext>
          </a:extLst>
        </xdr:cNvPr>
        <xdr:cNvSpPr/>
      </xdr:nvSpPr>
      <xdr:spPr>
        <a:xfrm>
          <a:off x="1657985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87630</xdr:rowOff>
    </xdr:from>
    <xdr:to>
      <xdr:col>107</xdr:col>
      <xdr:colOff>50800</xdr:colOff>
      <xdr:row>33</xdr:row>
      <xdr:rowOff>107224</xdr:rowOff>
    </xdr:to>
    <xdr:cxnSp macro="">
      <xdr:nvCxnSpPr>
        <xdr:cNvPr id="496" name="直線コネクタ 495">
          <a:extLst>
            <a:ext uri="{FF2B5EF4-FFF2-40B4-BE49-F238E27FC236}">
              <a16:creationId xmlns:a16="http://schemas.microsoft.com/office/drawing/2014/main" id="{017F765D-A470-4E8D-BF69-AC73CC8EA4A1}"/>
            </a:ext>
          </a:extLst>
        </xdr:cNvPr>
        <xdr:cNvCxnSpPr/>
      </xdr:nvCxnSpPr>
      <xdr:spPr>
        <a:xfrm flipV="1">
          <a:off x="16630650" y="5745480"/>
          <a:ext cx="74612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82550</xdr:rowOff>
    </xdr:from>
    <xdr:to>
      <xdr:col>98</xdr:col>
      <xdr:colOff>38100</xdr:colOff>
      <xdr:row>34</xdr:row>
      <xdr:rowOff>12700</xdr:rowOff>
    </xdr:to>
    <xdr:sp macro="" textlink="">
      <xdr:nvSpPr>
        <xdr:cNvPr id="497" name="楕円 496">
          <a:extLst>
            <a:ext uri="{FF2B5EF4-FFF2-40B4-BE49-F238E27FC236}">
              <a16:creationId xmlns:a16="http://schemas.microsoft.com/office/drawing/2014/main" id="{A494D3D5-B882-4A3F-A70E-5A4659FEDCAA}"/>
            </a:ext>
          </a:extLst>
        </xdr:cNvPr>
        <xdr:cNvSpPr/>
      </xdr:nvSpPr>
      <xdr:spPr>
        <a:xfrm>
          <a:off x="15833725" y="5740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107224</xdr:rowOff>
    </xdr:from>
    <xdr:to>
      <xdr:col>102</xdr:col>
      <xdr:colOff>114300</xdr:colOff>
      <xdr:row>33</xdr:row>
      <xdr:rowOff>133350</xdr:rowOff>
    </xdr:to>
    <xdr:cxnSp macro="">
      <xdr:nvCxnSpPr>
        <xdr:cNvPr id="498" name="直線コネクタ 497">
          <a:extLst>
            <a:ext uri="{FF2B5EF4-FFF2-40B4-BE49-F238E27FC236}">
              <a16:creationId xmlns:a16="http://schemas.microsoft.com/office/drawing/2014/main" id="{B018538F-2C9F-4BBB-87D5-25E1F12A4E66}"/>
            </a:ext>
          </a:extLst>
        </xdr:cNvPr>
        <xdr:cNvCxnSpPr/>
      </xdr:nvCxnSpPr>
      <xdr:spPr>
        <a:xfrm flipV="1">
          <a:off x="15865475" y="5765074"/>
          <a:ext cx="7651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124658</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757AA51B-429A-49CE-8716-1C14E57C8A3B}"/>
            </a:ext>
          </a:extLst>
        </xdr:cNvPr>
        <xdr:cNvSpPr txBox="1"/>
      </xdr:nvSpPr>
      <xdr:spPr>
        <a:xfrm>
          <a:off x="17932477" y="66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131190</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1BCBC4D5-2E7B-4120-9502-53E78C3610A6}"/>
            </a:ext>
          </a:extLst>
        </xdr:cNvPr>
        <xdr:cNvSpPr txBox="1"/>
      </xdr:nvSpPr>
      <xdr:spPr>
        <a:xfrm>
          <a:off x="17170477" y="664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124658</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17D8DA9B-31AA-4BE9-9E4A-C49A99559B3B}"/>
            </a:ext>
          </a:extLst>
        </xdr:cNvPr>
        <xdr:cNvSpPr txBox="1"/>
      </xdr:nvSpPr>
      <xdr:spPr>
        <a:xfrm>
          <a:off x="16424352" y="66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111596</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87F70520-9936-4C64-A371-E9996D6C6907}"/>
            </a:ext>
          </a:extLst>
        </xdr:cNvPr>
        <xdr:cNvSpPr txBox="1"/>
      </xdr:nvSpPr>
      <xdr:spPr>
        <a:xfrm>
          <a:off x="156782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125566</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CE2B8E88-4790-4736-BAD7-5266108F60A1}"/>
            </a:ext>
          </a:extLst>
        </xdr:cNvPr>
        <xdr:cNvSpPr txBox="1"/>
      </xdr:nvSpPr>
      <xdr:spPr>
        <a:xfrm>
          <a:off x="17932477" y="544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154957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54D8695-F121-4BD3-B9DC-7724C7913FF4}"/>
            </a:ext>
          </a:extLst>
        </xdr:cNvPr>
        <xdr:cNvSpPr txBox="1"/>
      </xdr:nvSpPr>
      <xdr:spPr>
        <a:xfrm>
          <a:off x="1717047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3101</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4320C879-789D-48B2-8CC8-4DE689A978DD}"/>
            </a:ext>
          </a:extLst>
        </xdr:cNvPr>
        <xdr:cNvSpPr txBox="1"/>
      </xdr:nvSpPr>
      <xdr:spPr>
        <a:xfrm>
          <a:off x="16424352" y="548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29227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1E0C3CF1-44B9-4185-8932-FDD39C59BDC2}"/>
            </a:ext>
          </a:extLst>
        </xdr:cNvPr>
        <xdr:cNvSpPr txBox="1"/>
      </xdr:nvSpPr>
      <xdr:spPr>
        <a:xfrm>
          <a:off x="156782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4667A90E-50B8-45CD-8AF8-6BB8A3FAB4EE}"/>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FFD69041-58EA-47BA-9B98-BD19F35F974A}"/>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4A7620F3-019C-4EA0-80C5-6FBADE1D856D}"/>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97674D11-66CA-4EAB-972F-C0327FF03B93}"/>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7F1FBA07-F654-4A4F-B747-D26BACDA238B}"/>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BE6630EF-FE7F-420A-9050-184E860857E3}"/>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476B26C7-A678-4EBD-AB0F-23CD8D0BBD04}"/>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2D0E2262-8901-4C07-BEBC-0E23EFF88EA4}"/>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F6195D1C-8C36-460C-8D3E-6FE159A7B613}"/>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689BD079-CA5B-4AB7-A1A9-10EF200A4122}"/>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8761173B-3281-434C-9128-B7DD29C61B3D}"/>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824829F0-C461-4771-936D-C481220234EC}"/>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a:extLst>
            <a:ext uri="{FF2B5EF4-FFF2-40B4-BE49-F238E27FC236}">
              <a16:creationId xmlns:a16="http://schemas.microsoft.com/office/drawing/2014/main" id="{5E2A16AC-1469-4E2A-972B-40235D6C102B}"/>
            </a:ext>
          </a:extLst>
        </xdr:cNvPr>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90BF6DF3-243E-4E24-993F-DD5A2F8D562A}"/>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4220D39D-CEAF-4722-A3D0-53672F093B44}"/>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F79F1D15-E319-4AAF-BA7A-388C9E46F8B4}"/>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6F303D6B-F91A-4914-9640-6BA43F143DF1}"/>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19C23DCF-357C-4154-A72D-64F9A304430F}"/>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AF0485A1-B1C9-4236-8D7B-41816DCF40AF}"/>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80EDB42D-45E4-4E5D-8649-C5AD0CE6D443}"/>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B16FA390-EFED-4B69-93B2-8892191B1E8E}"/>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1CE0275B-0FCF-4DEA-9CFA-6DCC3F55D5AE}"/>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a:extLst>
            <a:ext uri="{FF2B5EF4-FFF2-40B4-BE49-F238E27FC236}">
              <a16:creationId xmlns:a16="http://schemas.microsoft.com/office/drawing/2014/main" id="{C7D0A814-7132-455D-BB35-A97A0E0B8D51}"/>
            </a:ext>
          </a:extLst>
        </xdr:cNvPr>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7F939B13-EB71-4FB5-8664-1B416C1230F8}"/>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E4AFE542-AC40-4072-B1C1-187C709312CE}"/>
            </a:ext>
          </a:extLst>
        </xdr:cNvPr>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CA36BC21-C1FC-4C3B-9632-58A4FD161099}"/>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533" name="直線コネクタ 532">
          <a:extLst>
            <a:ext uri="{FF2B5EF4-FFF2-40B4-BE49-F238E27FC236}">
              <a16:creationId xmlns:a16="http://schemas.microsoft.com/office/drawing/2014/main" id="{BF55FCE7-EC92-42B9-82FC-56D04BC19DFE}"/>
            </a:ext>
          </a:extLst>
        </xdr:cNvPr>
        <xdr:cNvCxnSpPr/>
      </xdr:nvCxnSpPr>
      <xdr:spPr>
        <a:xfrm flipV="1">
          <a:off x="13889989"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A9760B84-DD3A-48F1-AA3F-D8648F8C54D9}"/>
            </a:ext>
          </a:extLst>
        </xdr:cNvPr>
        <xdr:cNvSpPr txBox="1"/>
      </xdr:nvSpPr>
      <xdr:spPr>
        <a:xfrm>
          <a:off x="13928725"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35" name="直線コネクタ 534">
          <a:extLst>
            <a:ext uri="{FF2B5EF4-FFF2-40B4-BE49-F238E27FC236}">
              <a16:creationId xmlns:a16="http://schemas.microsoft.com/office/drawing/2014/main" id="{FA21219D-1DF3-4E2A-9CFF-ECA55FB67907}"/>
            </a:ext>
          </a:extLst>
        </xdr:cNvPr>
        <xdr:cNvCxnSpPr/>
      </xdr:nvCxnSpPr>
      <xdr:spPr>
        <a:xfrm>
          <a:off x="13801725" y="109989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CD2B5E2D-A2C9-46B4-AE7A-81DC4DDC1304}"/>
            </a:ext>
          </a:extLst>
        </xdr:cNvPr>
        <xdr:cNvSpPr txBox="1"/>
      </xdr:nvSpPr>
      <xdr:spPr>
        <a:xfrm>
          <a:off x="13928725"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37" name="直線コネクタ 536">
          <a:extLst>
            <a:ext uri="{FF2B5EF4-FFF2-40B4-BE49-F238E27FC236}">
              <a16:creationId xmlns:a16="http://schemas.microsoft.com/office/drawing/2014/main" id="{85291491-D8D2-49CA-A891-6B606D32422C}"/>
            </a:ext>
          </a:extLst>
        </xdr:cNvPr>
        <xdr:cNvCxnSpPr/>
      </xdr:nvCxnSpPr>
      <xdr:spPr>
        <a:xfrm>
          <a:off x="13801725" y="95195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B263C19F-4C2F-480F-B68B-C2B6022B1DE7}"/>
            </a:ext>
          </a:extLst>
        </xdr:cNvPr>
        <xdr:cNvSpPr txBox="1"/>
      </xdr:nvSpPr>
      <xdr:spPr>
        <a:xfrm>
          <a:off x="13928725"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39" name="フローチャート: 判断 538">
          <a:extLst>
            <a:ext uri="{FF2B5EF4-FFF2-40B4-BE49-F238E27FC236}">
              <a16:creationId xmlns:a16="http://schemas.microsoft.com/office/drawing/2014/main" id="{AF33C05D-0B75-42FA-9F77-2B0E221E2F10}"/>
            </a:ext>
          </a:extLst>
        </xdr:cNvPr>
        <xdr:cNvSpPr/>
      </xdr:nvSpPr>
      <xdr:spPr>
        <a:xfrm>
          <a:off x="13839825" y="10144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110853</xdr:rowOff>
    </xdr:from>
    <xdr:to>
      <xdr:col>81</xdr:col>
      <xdr:colOff>101600</xdr:colOff>
      <xdr:row>60</xdr:row>
      <xdr:rowOff>41003</xdr:rowOff>
    </xdr:to>
    <xdr:sp macro="" textlink="">
      <xdr:nvSpPr>
        <xdr:cNvPr id="540" name="フローチャート: 判断 539">
          <a:extLst>
            <a:ext uri="{FF2B5EF4-FFF2-40B4-BE49-F238E27FC236}">
              <a16:creationId xmlns:a16="http://schemas.microsoft.com/office/drawing/2014/main" id="{606EE664-FA42-45EF-BD69-37C1C87C181E}"/>
            </a:ext>
          </a:extLst>
        </xdr:cNvPr>
        <xdr:cNvSpPr/>
      </xdr:nvSpPr>
      <xdr:spPr>
        <a:xfrm>
          <a:off x="13115925"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1" name="フローチャート: 判断 540">
          <a:extLst>
            <a:ext uri="{FF2B5EF4-FFF2-40B4-BE49-F238E27FC236}">
              <a16:creationId xmlns:a16="http://schemas.microsoft.com/office/drawing/2014/main" id="{AAF018ED-B639-49C8-BDB7-72AC04BAA0FD}"/>
            </a:ext>
          </a:extLst>
        </xdr:cNvPr>
        <xdr:cNvSpPr/>
      </xdr:nvSpPr>
      <xdr:spPr>
        <a:xfrm>
          <a:off x="123698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2" name="フローチャート: 判断 541">
          <a:extLst>
            <a:ext uri="{FF2B5EF4-FFF2-40B4-BE49-F238E27FC236}">
              <a16:creationId xmlns:a16="http://schemas.microsoft.com/office/drawing/2014/main" id="{FF2A5F09-6FAD-47E9-8B3F-3F1C41B9A600}"/>
            </a:ext>
          </a:extLst>
        </xdr:cNvPr>
        <xdr:cNvSpPr/>
      </xdr:nvSpPr>
      <xdr:spPr>
        <a:xfrm>
          <a:off x="11623675" y="101839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16147</xdr:rowOff>
    </xdr:from>
    <xdr:to>
      <xdr:col>67</xdr:col>
      <xdr:colOff>101600</xdr:colOff>
      <xdr:row>59</xdr:row>
      <xdr:rowOff>117747</xdr:rowOff>
    </xdr:to>
    <xdr:sp macro="" textlink="">
      <xdr:nvSpPr>
        <xdr:cNvPr id="543" name="フローチャート: 判断 542">
          <a:extLst>
            <a:ext uri="{FF2B5EF4-FFF2-40B4-BE49-F238E27FC236}">
              <a16:creationId xmlns:a16="http://schemas.microsoft.com/office/drawing/2014/main" id="{30411394-7BFB-4724-9201-C3F7CDE8F8EA}"/>
            </a:ext>
          </a:extLst>
        </xdr:cNvPr>
        <xdr:cNvSpPr/>
      </xdr:nvSpPr>
      <xdr:spPr>
        <a:xfrm>
          <a:off x="10848975"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1EA7C51-4133-4865-80E6-AB9BC5C64DBB}"/>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4A28BB9-4962-4A5B-9641-DCB1A01288AB}"/>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C58E620-AE7B-441D-9690-38ECE5100683}"/>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44FA8FC-6E3B-4FE0-8140-78EA1E564CD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B936A92-D82D-4C36-B451-92A4E0947E02}"/>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4717</xdr:rowOff>
    </xdr:from>
    <xdr:to>
      <xdr:col>85</xdr:col>
      <xdr:colOff>177800</xdr:colOff>
      <xdr:row>62</xdr:row>
      <xdr:rowOff>106317</xdr:rowOff>
    </xdr:to>
    <xdr:sp macro="" textlink="">
      <xdr:nvSpPr>
        <xdr:cNvPr id="549" name="楕円 548">
          <a:extLst>
            <a:ext uri="{FF2B5EF4-FFF2-40B4-BE49-F238E27FC236}">
              <a16:creationId xmlns:a16="http://schemas.microsoft.com/office/drawing/2014/main" id="{7EF1C023-059A-4E1D-8AD5-F3D6D36C77C4}"/>
            </a:ext>
          </a:extLst>
        </xdr:cNvPr>
        <xdr:cNvSpPr/>
      </xdr:nvSpPr>
      <xdr:spPr>
        <a:xfrm>
          <a:off x="13839825" y="106346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154594</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F339D123-B109-4F03-84FF-83E13D82C609}"/>
            </a:ext>
          </a:extLst>
        </xdr:cNvPr>
        <xdr:cNvSpPr txBox="1"/>
      </xdr:nvSpPr>
      <xdr:spPr>
        <a:xfrm>
          <a:off x="13928725"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110853</xdr:rowOff>
    </xdr:from>
    <xdr:to>
      <xdr:col>81</xdr:col>
      <xdr:colOff>101600</xdr:colOff>
      <xdr:row>62</xdr:row>
      <xdr:rowOff>41003</xdr:rowOff>
    </xdr:to>
    <xdr:sp macro="" textlink="">
      <xdr:nvSpPr>
        <xdr:cNvPr id="551" name="楕円 550">
          <a:extLst>
            <a:ext uri="{FF2B5EF4-FFF2-40B4-BE49-F238E27FC236}">
              <a16:creationId xmlns:a16="http://schemas.microsoft.com/office/drawing/2014/main" id="{49065731-ACB7-44EA-9007-5ABFAF55F0FC}"/>
            </a:ext>
          </a:extLst>
        </xdr:cNvPr>
        <xdr:cNvSpPr/>
      </xdr:nvSpPr>
      <xdr:spPr>
        <a:xfrm>
          <a:off x="13115925"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62</xdr:row>
      <xdr:rowOff>55517</xdr:rowOff>
    </xdr:to>
    <xdr:cxnSp macro="">
      <xdr:nvCxnSpPr>
        <xdr:cNvPr id="552" name="直線コネクタ 551">
          <a:extLst>
            <a:ext uri="{FF2B5EF4-FFF2-40B4-BE49-F238E27FC236}">
              <a16:creationId xmlns:a16="http://schemas.microsoft.com/office/drawing/2014/main" id="{E5636FCE-3E56-4D04-A243-57CDA738AD96}"/>
            </a:ext>
          </a:extLst>
        </xdr:cNvPr>
        <xdr:cNvCxnSpPr/>
      </xdr:nvCxnSpPr>
      <xdr:spPr>
        <a:xfrm>
          <a:off x="13166725" y="10620103"/>
          <a:ext cx="7239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42273</xdr:rowOff>
    </xdr:from>
    <xdr:to>
      <xdr:col>76</xdr:col>
      <xdr:colOff>165100</xdr:colOff>
      <xdr:row>61</xdr:row>
      <xdr:rowOff>143873</xdr:rowOff>
    </xdr:to>
    <xdr:sp macro="" textlink="">
      <xdr:nvSpPr>
        <xdr:cNvPr id="553" name="楕円 552">
          <a:extLst>
            <a:ext uri="{FF2B5EF4-FFF2-40B4-BE49-F238E27FC236}">
              <a16:creationId xmlns:a16="http://schemas.microsoft.com/office/drawing/2014/main" id="{FE80CA82-4DD7-4314-8228-F3767DAC076A}"/>
            </a:ext>
          </a:extLst>
        </xdr:cNvPr>
        <xdr:cNvSpPr/>
      </xdr:nvSpPr>
      <xdr:spPr>
        <a:xfrm>
          <a:off x="123698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93073</xdr:rowOff>
    </xdr:from>
    <xdr:to>
      <xdr:col>81</xdr:col>
      <xdr:colOff>50800</xdr:colOff>
      <xdr:row>61</xdr:row>
      <xdr:rowOff>161653</xdr:rowOff>
    </xdr:to>
    <xdr:cxnSp macro="">
      <xdr:nvCxnSpPr>
        <xdr:cNvPr id="554" name="直線コネクタ 553">
          <a:extLst>
            <a:ext uri="{FF2B5EF4-FFF2-40B4-BE49-F238E27FC236}">
              <a16:creationId xmlns:a16="http://schemas.microsoft.com/office/drawing/2014/main" id="{080CFEDD-C720-421C-859B-79FDE88616BA}"/>
            </a:ext>
          </a:extLst>
        </xdr:cNvPr>
        <xdr:cNvCxnSpPr/>
      </xdr:nvCxnSpPr>
      <xdr:spPr>
        <a:xfrm>
          <a:off x="12420600" y="10551523"/>
          <a:ext cx="74612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148409</xdr:rowOff>
    </xdr:from>
    <xdr:to>
      <xdr:col>72</xdr:col>
      <xdr:colOff>38100</xdr:colOff>
      <xdr:row>61</xdr:row>
      <xdr:rowOff>78559</xdr:rowOff>
    </xdr:to>
    <xdr:sp macro="" textlink="">
      <xdr:nvSpPr>
        <xdr:cNvPr id="555" name="楕円 554">
          <a:extLst>
            <a:ext uri="{FF2B5EF4-FFF2-40B4-BE49-F238E27FC236}">
              <a16:creationId xmlns:a16="http://schemas.microsoft.com/office/drawing/2014/main" id="{E3860E7B-468C-402F-819C-9F2A7BE16F95}"/>
            </a:ext>
          </a:extLst>
        </xdr:cNvPr>
        <xdr:cNvSpPr/>
      </xdr:nvSpPr>
      <xdr:spPr>
        <a:xfrm>
          <a:off x="11623675" y="104354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27759</xdr:rowOff>
    </xdr:from>
    <xdr:to>
      <xdr:col>76</xdr:col>
      <xdr:colOff>114300</xdr:colOff>
      <xdr:row>61</xdr:row>
      <xdr:rowOff>93073</xdr:rowOff>
    </xdr:to>
    <xdr:cxnSp macro="">
      <xdr:nvCxnSpPr>
        <xdr:cNvPr id="556" name="直線コネクタ 555">
          <a:extLst>
            <a:ext uri="{FF2B5EF4-FFF2-40B4-BE49-F238E27FC236}">
              <a16:creationId xmlns:a16="http://schemas.microsoft.com/office/drawing/2014/main" id="{E3E9F10D-3218-46E0-A8AB-3F601D04BB60}"/>
            </a:ext>
          </a:extLst>
        </xdr:cNvPr>
        <xdr:cNvCxnSpPr/>
      </xdr:nvCxnSpPr>
      <xdr:spPr>
        <a:xfrm>
          <a:off x="11655425" y="10486209"/>
          <a:ext cx="76517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79828</xdr:rowOff>
    </xdr:from>
    <xdr:to>
      <xdr:col>67</xdr:col>
      <xdr:colOff>101600</xdr:colOff>
      <xdr:row>61</xdr:row>
      <xdr:rowOff>9978</xdr:rowOff>
    </xdr:to>
    <xdr:sp macro="" textlink="">
      <xdr:nvSpPr>
        <xdr:cNvPr id="557" name="楕円 556">
          <a:extLst>
            <a:ext uri="{FF2B5EF4-FFF2-40B4-BE49-F238E27FC236}">
              <a16:creationId xmlns:a16="http://schemas.microsoft.com/office/drawing/2014/main" id="{682AB68C-38E2-49C9-9159-0D193C35DEBF}"/>
            </a:ext>
          </a:extLst>
        </xdr:cNvPr>
        <xdr:cNvSpPr/>
      </xdr:nvSpPr>
      <xdr:spPr>
        <a:xfrm>
          <a:off x="10848975"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130628</xdr:rowOff>
    </xdr:from>
    <xdr:to>
      <xdr:col>71</xdr:col>
      <xdr:colOff>177800</xdr:colOff>
      <xdr:row>61</xdr:row>
      <xdr:rowOff>27759</xdr:rowOff>
    </xdr:to>
    <xdr:cxnSp macro="">
      <xdr:nvCxnSpPr>
        <xdr:cNvPr id="558" name="直線コネクタ 557">
          <a:extLst>
            <a:ext uri="{FF2B5EF4-FFF2-40B4-BE49-F238E27FC236}">
              <a16:creationId xmlns:a16="http://schemas.microsoft.com/office/drawing/2014/main" id="{C694F498-D2D3-4373-A52A-79D80C9A8262}"/>
            </a:ext>
          </a:extLst>
        </xdr:cNvPr>
        <xdr:cNvCxnSpPr/>
      </xdr:nvCxnSpPr>
      <xdr:spPr>
        <a:xfrm>
          <a:off x="10899775" y="10417628"/>
          <a:ext cx="75565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57530</xdr:rowOff>
    </xdr:from>
    <xdr:ext cx="405111" cy="259045"/>
    <xdr:sp macro="" textlink="">
      <xdr:nvSpPr>
        <xdr:cNvPr id="559" name="n_1aveValue【学校施設】&#10;有形固定資産減価償却率">
          <a:extLst>
            <a:ext uri="{FF2B5EF4-FFF2-40B4-BE49-F238E27FC236}">
              <a16:creationId xmlns:a16="http://schemas.microsoft.com/office/drawing/2014/main" id="{2C12187F-0525-4BFE-836F-1B3ABD48B803}"/>
            </a:ext>
          </a:extLst>
        </xdr:cNvPr>
        <xdr:cNvSpPr txBox="1"/>
      </xdr:nvSpPr>
      <xdr:spPr>
        <a:xfrm>
          <a:off x="129800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0" name="n_2aveValue【学校施設】&#10;有形固定資産減価償却率">
          <a:extLst>
            <a:ext uri="{FF2B5EF4-FFF2-40B4-BE49-F238E27FC236}">
              <a16:creationId xmlns:a16="http://schemas.microsoft.com/office/drawing/2014/main" id="{0625869C-2731-45F9-A96E-9902754D8EAD}"/>
            </a:ext>
          </a:extLst>
        </xdr:cNvPr>
        <xdr:cNvSpPr txBox="1"/>
      </xdr:nvSpPr>
      <xdr:spPr>
        <a:xfrm>
          <a:off x="12246619"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1" name="n_3aveValue【学校施設】&#10;有形固定資産減価償却率">
          <a:extLst>
            <a:ext uri="{FF2B5EF4-FFF2-40B4-BE49-F238E27FC236}">
              <a16:creationId xmlns:a16="http://schemas.microsoft.com/office/drawing/2014/main" id="{3E750F84-92E5-4AAC-A7FC-DC25D964FF7F}"/>
            </a:ext>
          </a:extLst>
        </xdr:cNvPr>
        <xdr:cNvSpPr txBox="1"/>
      </xdr:nvSpPr>
      <xdr:spPr>
        <a:xfrm>
          <a:off x="1150049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134274</xdr:rowOff>
    </xdr:from>
    <xdr:ext cx="405111" cy="259045"/>
    <xdr:sp macro="" textlink="">
      <xdr:nvSpPr>
        <xdr:cNvPr id="562" name="n_4aveValue【学校施設】&#10;有形固定資産減価償却率">
          <a:extLst>
            <a:ext uri="{FF2B5EF4-FFF2-40B4-BE49-F238E27FC236}">
              <a16:creationId xmlns:a16="http://schemas.microsoft.com/office/drawing/2014/main" id="{AB22740F-19FC-47D5-B443-401E94EFA401}"/>
            </a:ext>
          </a:extLst>
        </xdr:cNvPr>
        <xdr:cNvSpPr txBox="1"/>
      </xdr:nvSpPr>
      <xdr:spPr>
        <a:xfrm>
          <a:off x="1072579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32130</xdr:rowOff>
    </xdr:from>
    <xdr:ext cx="405111" cy="259045"/>
    <xdr:sp macro="" textlink="">
      <xdr:nvSpPr>
        <xdr:cNvPr id="563" name="n_1mainValue【学校施設】&#10;有形固定資産減価償却率">
          <a:extLst>
            <a:ext uri="{FF2B5EF4-FFF2-40B4-BE49-F238E27FC236}">
              <a16:creationId xmlns:a16="http://schemas.microsoft.com/office/drawing/2014/main" id="{8C442867-5881-4155-98DA-AA29B372A375}"/>
            </a:ext>
          </a:extLst>
        </xdr:cNvPr>
        <xdr:cNvSpPr txBox="1"/>
      </xdr:nvSpPr>
      <xdr:spPr>
        <a:xfrm>
          <a:off x="12980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135000</xdr:rowOff>
    </xdr:from>
    <xdr:ext cx="405111" cy="259045"/>
    <xdr:sp macro="" textlink="">
      <xdr:nvSpPr>
        <xdr:cNvPr id="564" name="n_2mainValue【学校施設】&#10;有形固定資産減価償却率">
          <a:extLst>
            <a:ext uri="{FF2B5EF4-FFF2-40B4-BE49-F238E27FC236}">
              <a16:creationId xmlns:a16="http://schemas.microsoft.com/office/drawing/2014/main" id="{E0CB8DD5-B345-4BA5-A331-595FFDCDEE18}"/>
            </a:ext>
          </a:extLst>
        </xdr:cNvPr>
        <xdr:cNvSpPr txBox="1"/>
      </xdr:nvSpPr>
      <xdr:spPr>
        <a:xfrm>
          <a:off x="12246619"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69686</xdr:rowOff>
    </xdr:from>
    <xdr:ext cx="405111" cy="259045"/>
    <xdr:sp macro="" textlink="">
      <xdr:nvSpPr>
        <xdr:cNvPr id="565" name="n_3mainValue【学校施設】&#10;有形固定資産減価償却率">
          <a:extLst>
            <a:ext uri="{FF2B5EF4-FFF2-40B4-BE49-F238E27FC236}">
              <a16:creationId xmlns:a16="http://schemas.microsoft.com/office/drawing/2014/main" id="{7EA65573-834B-46B1-874F-EA7E1131433F}"/>
            </a:ext>
          </a:extLst>
        </xdr:cNvPr>
        <xdr:cNvSpPr txBox="1"/>
      </xdr:nvSpPr>
      <xdr:spPr>
        <a:xfrm>
          <a:off x="1150049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566" name="n_4mainValue【学校施設】&#10;有形固定資産減価償却率">
          <a:extLst>
            <a:ext uri="{FF2B5EF4-FFF2-40B4-BE49-F238E27FC236}">
              <a16:creationId xmlns:a16="http://schemas.microsoft.com/office/drawing/2014/main" id="{18585D85-7B52-4382-984C-A9C784727FAC}"/>
            </a:ext>
          </a:extLst>
        </xdr:cNvPr>
        <xdr:cNvSpPr txBox="1"/>
      </xdr:nvSpPr>
      <xdr:spPr>
        <a:xfrm>
          <a:off x="1072579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B1BAD95D-358D-4FA1-AE0A-4EBBFF7D1F42}"/>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88EC5ADD-8B2F-44D0-BE2D-44AD9CD197FB}"/>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148832FA-1D67-4A0F-8359-B29E8DC434A8}"/>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83F46150-0852-4D01-809A-0A3B8239B26A}"/>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C54B2DCD-1750-404A-9358-6BD337D8255A}"/>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1F43A755-F61E-4D62-8F63-CA406AFB9E1B}"/>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96ECF644-E776-4A94-87FC-C0EA5A09D628}"/>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9A58C325-6688-40FC-8C0B-24330CAA67CB}"/>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9469B068-E2A3-44C6-8593-18481AEEDA97}"/>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1500F6DC-1917-48E1-900C-09A21A8DE5A1}"/>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8E7B144-2C5C-4DD1-B16A-256A04660022}"/>
            </a:ext>
          </a:extLst>
        </xdr:cNvPr>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4C05EEA1-0C66-4D6F-B2C1-F853805A05B5}"/>
            </a:ext>
          </a:extLst>
        </xdr:cNvPr>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A7AF26C9-ED2E-4C51-9874-D49145BA2BED}"/>
            </a:ext>
          </a:extLst>
        </xdr:cNvPr>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B6EBC893-4442-4E43-BD4A-D98778D4F372}"/>
            </a:ext>
          </a:extLst>
        </xdr:cNvPr>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404A564B-9396-4324-A197-FD9D544EC87D}"/>
            </a:ext>
          </a:extLst>
        </xdr:cNvPr>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E08C5F3D-E040-4FEA-81AE-CC2413E15E86}"/>
            </a:ext>
          </a:extLst>
        </xdr:cNvPr>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67F53653-CF3E-4563-8794-FCCA0D75E27B}"/>
            </a:ext>
          </a:extLst>
        </xdr:cNvPr>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EA1D9789-2C6B-4798-8E5D-989D1FE1C4F4}"/>
            </a:ext>
          </a:extLst>
        </xdr:cNvPr>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D17B5F38-815A-41F4-AD05-987A2E0BFA2C}"/>
            </a:ext>
          </a:extLst>
        </xdr:cNvPr>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F126E896-DE58-4E24-886C-B24F6F6074B6}"/>
            </a:ext>
          </a:extLst>
        </xdr:cNvPr>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5197CAE0-E8BA-4641-B760-A178A75B3D66}"/>
            </a:ext>
          </a:extLst>
        </xdr:cNvPr>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F6712817-480C-44F6-81EB-728D06B9D7C2}"/>
            </a:ext>
          </a:extLst>
        </xdr:cNvPr>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E67A932D-0E6B-4242-9E95-302482E41658}"/>
            </a:ext>
          </a:extLst>
        </xdr:cNvPr>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F9C3B7E-F53E-42B5-A770-3E66A31BFD19}"/>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B041E272-35E7-4CAC-BA39-2C19FA827D08}"/>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999BA02F-BB00-4ADC-A590-997434960D9C}"/>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593" name="直線コネクタ 592">
          <a:extLst>
            <a:ext uri="{FF2B5EF4-FFF2-40B4-BE49-F238E27FC236}">
              <a16:creationId xmlns:a16="http://schemas.microsoft.com/office/drawing/2014/main" id="{83895489-8714-4B0A-8772-F58144CE8C5E}"/>
            </a:ext>
          </a:extLst>
        </xdr:cNvPr>
        <xdr:cNvCxnSpPr/>
      </xdr:nvCxnSpPr>
      <xdr:spPr>
        <a:xfrm flipV="1">
          <a:off x="188461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594" name="【学校施設】&#10;一人当たり面積最小値テキスト">
          <a:extLst>
            <a:ext uri="{FF2B5EF4-FFF2-40B4-BE49-F238E27FC236}">
              <a16:creationId xmlns:a16="http://schemas.microsoft.com/office/drawing/2014/main" id="{CC151E14-CA11-4D87-A079-4049AA143CAC}"/>
            </a:ext>
          </a:extLst>
        </xdr:cNvPr>
        <xdr:cNvSpPr txBox="1"/>
      </xdr:nvSpPr>
      <xdr:spPr>
        <a:xfrm>
          <a:off x="188849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95" name="直線コネクタ 594">
          <a:extLst>
            <a:ext uri="{FF2B5EF4-FFF2-40B4-BE49-F238E27FC236}">
              <a16:creationId xmlns:a16="http://schemas.microsoft.com/office/drawing/2014/main" id="{08C98B1A-D8C9-488B-B9E3-D613AB053FB7}"/>
            </a:ext>
          </a:extLst>
        </xdr:cNvPr>
        <xdr:cNvCxnSpPr/>
      </xdr:nvCxnSpPr>
      <xdr:spPr>
        <a:xfrm>
          <a:off x="18786475" y="108656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96" name="【学校施設】&#10;一人当たり面積最大値テキスト">
          <a:extLst>
            <a:ext uri="{FF2B5EF4-FFF2-40B4-BE49-F238E27FC236}">
              <a16:creationId xmlns:a16="http://schemas.microsoft.com/office/drawing/2014/main" id="{8B430071-82FF-43DC-9654-F40E44513DC1}"/>
            </a:ext>
          </a:extLst>
        </xdr:cNvPr>
        <xdr:cNvSpPr txBox="1"/>
      </xdr:nvSpPr>
      <xdr:spPr>
        <a:xfrm>
          <a:off x="188849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97" name="直線コネクタ 596">
          <a:extLst>
            <a:ext uri="{FF2B5EF4-FFF2-40B4-BE49-F238E27FC236}">
              <a16:creationId xmlns:a16="http://schemas.microsoft.com/office/drawing/2014/main" id="{BDE4F0ED-2F2F-4F9A-B769-653C094880B8}"/>
            </a:ext>
          </a:extLst>
        </xdr:cNvPr>
        <xdr:cNvCxnSpPr/>
      </xdr:nvCxnSpPr>
      <xdr:spPr>
        <a:xfrm>
          <a:off x="18786475" y="96802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157570</xdr:rowOff>
    </xdr:from>
    <xdr:ext cx="469744" cy="259045"/>
    <xdr:sp macro="" textlink="">
      <xdr:nvSpPr>
        <xdr:cNvPr id="598" name="【学校施設】&#10;一人当たり面積平均値テキスト">
          <a:extLst>
            <a:ext uri="{FF2B5EF4-FFF2-40B4-BE49-F238E27FC236}">
              <a16:creationId xmlns:a16="http://schemas.microsoft.com/office/drawing/2014/main" id="{3FD243B0-586A-4D34-8047-B56BEDD44D0A}"/>
            </a:ext>
          </a:extLst>
        </xdr:cNvPr>
        <xdr:cNvSpPr txBox="1"/>
      </xdr:nvSpPr>
      <xdr:spPr>
        <a:xfrm>
          <a:off x="18884900" y="1027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599" name="フローチャート: 判断 598">
          <a:extLst>
            <a:ext uri="{FF2B5EF4-FFF2-40B4-BE49-F238E27FC236}">
              <a16:creationId xmlns:a16="http://schemas.microsoft.com/office/drawing/2014/main" id="{A249D5AE-7A1E-4DF0-8247-AF73CFAD9B41}"/>
            </a:ext>
          </a:extLst>
        </xdr:cNvPr>
        <xdr:cNvSpPr/>
      </xdr:nvSpPr>
      <xdr:spPr>
        <a:xfrm>
          <a:off x="187960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140244</xdr:rowOff>
    </xdr:from>
    <xdr:to>
      <xdr:col>112</xdr:col>
      <xdr:colOff>38100</xdr:colOff>
      <xdr:row>62</xdr:row>
      <xdr:rowOff>70394</xdr:rowOff>
    </xdr:to>
    <xdr:sp macro="" textlink="">
      <xdr:nvSpPr>
        <xdr:cNvPr id="600" name="フローチャート: 判断 599">
          <a:extLst>
            <a:ext uri="{FF2B5EF4-FFF2-40B4-BE49-F238E27FC236}">
              <a16:creationId xmlns:a16="http://schemas.microsoft.com/office/drawing/2014/main" id="{C5630DBA-2016-4649-901F-78A498596548}"/>
            </a:ext>
          </a:extLst>
        </xdr:cNvPr>
        <xdr:cNvSpPr/>
      </xdr:nvSpPr>
      <xdr:spPr>
        <a:xfrm>
          <a:off x="18100675" y="105986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129141</xdr:rowOff>
    </xdr:from>
    <xdr:to>
      <xdr:col>107</xdr:col>
      <xdr:colOff>101600</xdr:colOff>
      <xdr:row>62</xdr:row>
      <xdr:rowOff>59291</xdr:rowOff>
    </xdr:to>
    <xdr:sp macro="" textlink="">
      <xdr:nvSpPr>
        <xdr:cNvPr id="601" name="フローチャート: 判断 600">
          <a:extLst>
            <a:ext uri="{FF2B5EF4-FFF2-40B4-BE49-F238E27FC236}">
              <a16:creationId xmlns:a16="http://schemas.microsoft.com/office/drawing/2014/main" id="{B15935BD-5EDC-43BB-B22A-E688B5111B46}"/>
            </a:ext>
          </a:extLst>
        </xdr:cNvPr>
        <xdr:cNvSpPr/>
      </xdr:nvSpPr>
      <xdr:spPr>
        <a:xfrm>
          <a:off x="17325975"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02" name="フローチャート: 判断 601">
          <a:extLst>
            <a:ext uri="{FF2B5EF4-FFF2-40B4-BE49-F238E27FC236}">
              <a16:creationId xmlns:a16="http://schemas.microsoft.com/office/drawing/2014/main" id="{CE85CC70-974F-4FC6-8E4F-158B573B0932}"/>
            </a:ext>
          </a:extLst>
        </xdr:cNvPr>
        <xdr:cNvSpPr/>
      </xdr:nvSpPr>
      <xdr:spPr>
        <a:xfrm>
          <a:off x="1657985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160492</xdr:rowOff>
    </xdr:from>
    <xdr:to>
      <xdr:col>98</xdr:col>
      <xdr:colOff>38100</xdr:colOff>
      <xdr:row>62</xdr:row>
      <xdr:rowOff>90642</xdr:rowOff>
    </xdr:to>
    <xdr:sp macro="" textlink="">
      <xdr:nvSpPr>
        <xdr:cNvPr id="603" name="フローチャート: 判断 602">
          <a:extLst>
            <a:ext uri="{FF2B5EF4-FFF2-40B4-BE49-F238E27FC236}">
              <a16:creationId xmlns:a16="http://schemas.microsoft.com/office/drawing/2014/main" id="{784DFD10-0BCE-4FAD-854F-A49A718E75DC}"/>
            </a:ext>
          </a:extLst>
        </xdr:cNvPr>
        <xdr:cNvSpPr/>
      </xdr:nvSpPr>
      <xdr:spPr>
        <a:xfrm>
          <a:off x="15833725" y="106189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4212025-E185-474D-928B-2DF4A2039DE3}"/>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FE5B0B2-54E9-4124-82FA-E266C99B0DF5}"/>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06FF4A1-6DA4-4B5D-A2A6-BC83B5141816}"/>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627BC83-8454-46A3-AF0E-8F8CF8300D09}"/>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79DE2086-FCBD-41EE-BA7F-49A26BFDFCE3}"/>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112485</xdr:rowOff>
    </xdr:from>
    <xdr:to>
      <xdr:col>116</xdr:col>
      <xdr:colOff>114300</xdr:colOff>
      <xdr:row>63</xdr:row>
      <xdr:rowOff>42635</xdr:rowOff>
    </xdr:to>
    <xdr:sp macro="" textlink="">
      <xdr:nvSpPr>
        <xdr:cNvPr id="609" name="楕円 608">
          <a:extLst>
            <a:ext uri="{FF2B5EF4-FFF2-40B4-BE49-F238E27FC236}">
              <a16:creationId xmlns:a16="http://schemas.microsoft.com/office/drawing/2014/main" id="{E70D188B-BD4E-4097-A424-91A881F64756}"/>
            </a:ext>
          </a:extLst>
        </xdr:cNvPr>
        <xdr:cNvSpPr/>
      </xdr:nvSpPr>
      <xdr:spPr>
        <a:xfrm>
          <a:off x="187960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27412</xdr:rowOff>
    </xdr:from>
    <xdr:ext cx="469744" cy="259045"/>
    <xdr:sp macro="" textlink="">
      <xdr:nvSpPr>
        <xdr:cNvPr id="610" name="【学校施設】&#10;一人当たり面積該当値テキスト">
          <a:extLst>
            <a:ext uri="{FF2B5EF4-FFF2-40B4-BE49-F238E27FC236}">
              <a16:creationId xmlns:a16="http://schemas.microsoft.com/office/drawing/2014/main" id="{16850C45-4D42-4E3A-944C-7DCF1DC05F25}"/>
            </a:ext>
          </a:extLst>
        </xdr:cNvPr>
        <xdr:cNvSpPr txBox="1"/>
      </xdr:nvSpPr>
      <xdr:spPr>
        <a:xfrm>
          <a:off x="18884900" y="10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129467</xdr:rowOff>
    </xdr:from>
    <xdr:to>
      <xdr:col>112</xdr:col>
      <xdr:colOff>38100</xdr:colOff>
      <xdr:row>63</xdr:row>
      <xdr:rowOff>59617</xdr:rowOff>
    </xdr:to>
    <xdr:sp macro="" textlink="">
      <xdr:nvSpPr>
        <xdr:cNvPr id="611" name="楕円 610">
          <a:extLst>
            <a:ext uri="{FF2B5EF4-FFF2-40B4-BE49-F238E27FC236}">
              <a16:creationId xmlns:a16="http://schemas.microsoft.com/office/drawing/2014/main" id="{47DC9978-68FD-42E3-A312-B158ACDE00CE}"/>
            </a:ext>
          </a:extLst>
        </xdr:cNvPr>
        <xdr:cNvSpPr/>
      </xdr:nvSpPr>
      <xdr:spPr>
        <a:xfrm>
          <a:off x="18100675" y="107593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63</xdr:row>
      <xdr:rowOff>8817</xdr:rowOff>
    </xdr:to>
    <xdr:cxnSp macro="">
      <xdr:nvCxnSpPr>
        <xdr:cNvPr id="612" name="直線コネクタ 611">
          <a:extLst>
            <a:ext uri="{FF2B5EF4-FFF2-40B4-BE49-F238E27FC236}">
              <a16:creationId xmlns:a16="http://schemas.microsoft.com/office/drawing/2014/main" id="{4EC951C7-AC2C-4B1F-B76C-558F9100F628}"/>
            </a:ext>
          </a:extLst>
        </xdr:cNvPr>
        <xdr:cNvCxnSpPr/>
      </xdr:nvCxnSpPr>
      <xdr:spPr>
        <a:xfrm flipV="1">
          <a:off x="18132425" y="10793185"/>
          <a:ext cx="714375"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147103</xdr:rowOff>
    </xdr:from>
    <xdr:to>
      <xdr:col>107</xdr:col>
      <xdr:colOff>101600</xdr:colOff>
      <xdr:row>63</xdr:row>
      <xdr:rowOff>77253</xdr:rowOff>
    </xdr:to>
    <xdr:sp macro="" textlink="">
      <xdr:nvSpPr>
        <xdr:cNvPr id="613" name="楕円 612">
          <a:extLst>
            <a:ext uri="{FF2B5EF4-FFF2-40B4-BE49-F238E27FC236}">
              <a16:creationId xmlns:a16="http://schemas.microsoft.com/office/drawing/2014/main" id="{A48105F2-46AA-4C98-95CA-683663830B23}"/>
            </a:ext>
          </a:extLst>
        </xdr:cNvPr>
        <xdr:cNvSpPr/>
      </xdr:nvSpPr>
      <xdr:spPr>
        <a:xfrm>
          <a:off x="17325975" y="107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8817</xdr:rowOff>
    </xdr:from>
    <xdr:to>
      <xdr:col>111</xdr:col>
      <xdr:colOff>177800</xdr:colOff>
      <xdr:row>63</xdr:row>
      <xdr:rowOff>26453</xdr:rowOff>
    </xdr:to>
    <xdr:cxnSp macro="">
      <xdr:nvCxnSpPr>
        <xdr:cNvPr id="614" name="直線コネクタ 613">
          <a:extLst>
            <a:ext uri="{FF2B5EF4-FFF2-40B4-BE49-F238E27FC236}">
              <a16:creationId xmlns:a16="http://schemas.microsoft.com/office/drawing/2014/main" id="{992681AF-55CA-43C0-AEE6-7DD7FED820EF}"/>
            </a:ext>
          </a:extLst>
        </xdr:cNvPr>
        <xdr:cNvCxnSpPr/>
      </xdr:nvCxnSpPr>
      <xdr:spPr>
        <a:xfrm flipV="1">
          <a:off x="17376775" y="10810167"/>
          <a:ext cx="75565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158859</xdr:rowOff>
    </xdr:from>
    <xdr:to>
      <xdr:col>102</xdr:col>
      <xdr:colOff>165100</xdr:colOff>
      <xdr:row>63</xdr:row>
      <xdr:rowOff>89009</xdr:rowOff>
    </xdr:to>
    <xdr:sp macro="" textlink="">
      <xdr:nvSpPr>
        <xdr:cNvPr id="615" name="楕円 614">
          <a:extLst>
            <a:ext uri="{FF2B5EF4-FFF2-40B4-BE49-F238E27FC236}">
              <a16:creationId xmlns:a16="http://schemas.microsoft.com/office/drawing/2014/main" id="{34A2F421-BCD3-4E90-9472-DFBF033BE587}"/>
            </a:ext>
          </a:extLst>
        </xdr:cNvPr>
        <xdr:cNvSpPr/>
      </xdr:nvSpPr>
      <xdr:spPr>
        <a:xfrm>
          <a:off x="16579850" y="107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26453</xdr:rowOff>
    </xdr:from>
    <xdr:to>
      <xdr:col>107</xdr:col>
      <xdr:colOff>50800</xdr:colOff>
      <xdr:row>63</xdr:row>
      <xdr:rowOff>38209</xdr:rowOff>
    </xdr:to>
    <xdr:cxnSp macro="">
      <xdr:nvCxnSpPr>
        <xdr:cNvPr id="616" name="直線コネクタ 615">
          <a:extLst>
            <a:ext uri="{FF2B5EF4-FFF2-40B4-BE49-F238E27FC236}">
              <a16:creationId xmlns:a16="http://schemas.microsoft.com/office/drawing/2014/main" id="{B6A50EBD-AC69-4923-B0C4-3184014E0723}"/>
            </a:ext>
          </a:extLst>
        </xdr:cNvPr>
        <xdr:cNvCxnSpPr/>
      </xdr:nvCxnSpPr>
      <xdr:spPr>
        <a:xfrm flipV="1">
          <a:off x="16630650" y="10827803"/>
          <a:ext cx="746125"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2431</xdr:rowOff>
    </xdr:from>
    <xdr:to>
      <xdr:col>98</xdr:col>
      <xdr:colOff>38100</xdr:colOff>
      <xdr:row>63</xdr:row>
      <xdr:rowOff>104031</xdr:rowOff>
    </xdr:to>
    <xdr:sp macro="" textlink="">
      <xdr:nvSpPr>
        <xdr:cNvPr id="617" name="楕円 616">
          <a:extLst>
            <a:ext uri="{FF2B5EF4-FFF2-40B4-BE49-F238E27FC236}">
              <a16:creationId xmlns:a16="http://schemas.microsoft.com/office/drawing/2014/main" id="{5A8712E9-C62A-4E72-8756-935FEE05CCA1}"/>
            </a:ext>
          </a:extLst>
        </xdr:cNvPr>
        <xdr:cNvSpPr/>
      </xdr:nvSpPr>
      <xdr:spPr>
        <a:xfrm>
          <a:off x="15833725" y="108037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38209</xdr:rowOff>
    </xdr:from>
    <xdr:to>
      <xdr:col>102</xdr:col>
      <xdr:colOff>114300</xdr:colOff>
      <xdr:row>63</xdr:row>
      <xdr:rowOff>53231</xdr:rowOff>
    </xdr:to>
    <xdr:cxnSp macro="">
      <xdr:nvCxnSpPr>
        <xdr:cNvPr id="618" name="直線コネクタ 617">
          <a:extLst>
            <a:ext uri="{FF2B5EF4-FFF2-40B4-BE49-F238E27FC236}">
              <a16:creationId xmlns:a16="http://schemas.microsoft.com/office/drawing/2014/main" id="{B19314E1-CAE9-48D6-BC39-D2625114DC58}"/>
            </a:ext>
          </a:extLst>
        </xdr:cNvPr>
        <xdr:cNvCxnSpPr/>
      </xdr:nvCxnSpPr>
      <xdr:spPr>
        <a:xfrm flipV="1">
          <a:off x="15865475" y="10839559"/>
          <a:ext cx="765175"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86921</xdr:rowOff>
    </xdr:from>
    <xdr:ext cx="469744" cy="259045"/>
    <xdr:sp macro="" textlink="">
      <xdr:nvSpPr>
        <xdr:cNvPr id="619" name="n_1aveValue【学校施設】&#10;一人当たり面積">
          <a:extLst>
            <a:ext uri="{FF2B5EF4-FFF2-40B4-BE49-F238E27FC236}">
              <a16:creationId xmlns:a16="http://schemas.microsoft.com/office/drawing/2014/main" id="{C9EF491F-3C7B-4B11-AC5C-65207451042A}"/>
            </a:ext>
          </a:extLst>
        </xdr:cNvPr>
        <xdr:cNvSpPr txBox="1"/>
      </xdr:nvSpPr>
      <xdr:spPr>
        <a:xfrm>
          <a:off x="1793247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75818</xdr:rowOff>
    </xdr:from>
    <xdr:ext cx="469744" cy="259045"/>
    <xdr:sp macro="" textlink="">
      <xdr:nvSpPr>
        <xdr:cNvPr id="620" name="n_2aveValue【学校施設】&#10;一人当たり面積">
          <a:extLst>
            <a:ext uri="{FF2B5EF4-FFF2-40B4-BE49-F238E27FC236}">
              <a16:creationId xmlns:a16="http://schemas.microsoft.com/office/drawing/2014/main" id="{670CE1D5-2C96-4AAF-B0D2-37738B183077}"/>
            </a:ext>
          </a:extLst>
        </xdr:cNvPr>
        <xdr:cNvSpPr txBox="1"/>
      </xdr:nvSpPr>
      <xdr:spPr>
        <a:xfrm>
          <a:off x="17170477" y="103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621" name="n_3aveValue【学校施設】&#10;一人当たり面積">
          <a:extLst>
            <a:ext uri="{FF2B5EF4-FFF2-40B4-BE49-F238E27FC236}">
              <a16:creationId xmlns:a16="http://schemas.microsoft.com/office/drawing/2014/main" id="{D1194237-A31D-40F0-884D-7AB8F507ADFC}"/>
            </a:ext>
          </a:extLst>
        </xdr:cNvPr>
        <xdr:cNvSpPr txBox="1"/>
      </xdr:nvSpPr>
      <xdr:spPr>
        <a:xfrm>
          <a:off x="16424352"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107169</xdr:rowOff>
    </xdr:from>
    <xdr:ext cx="469744" cy="259045"/>
    <xdr:sp macro="" textlink="">
      <xdr:nvSpPr>
        <xdr:cNvPr id="622" name="n_4aveValue【学校施設】&#10;一人当たり面積">
          <a:extLst>
            <a:ext uri="{FF2B5EF4-FFF2-40B4-BE49-F238E27FC236}">
              <a16:creationId xmlns:a16="http://schemas.microsoft.com/office/drawing/2014/main" id="{A3CCB09F-463E-4FE6-B3E9-5C95D83A0962}"/>
            </a:ext>
          </a:extLst>
        </xdr:cNvPr>
        <xdr:cNvSpPr txBox="1"/>
      </xdr:nvSpPr>
      <xdr:spPr>
        <a:xfrm>
          <a:off x="15678227" y="1039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50744</xdr:rowOff>
    </xdr:from>
    <xdr:ext cx="469744" cy="259045"/>
    <xdr:sp macro="" textlink="">
      <xdr:nvSpPr>
        <xdr:cNvPr id="623" name="n_1mainValue【学校施設】&#10;一人当たり面積">
          <a:extLst>
            <a:ext uri="{FF2B5EF4-FFF2-40B4-BE49-F238E27FC236}">
              <a16:creationId xmlns:a16="http://schemas.microsoft.com/office/drawing/2014/main" id="{A0B9B43A-5F57-4195-A2BB-07F40B83B466}"/>
            </a:ext>
          </a:extLst>
        </xdr:cNvPr>
        <xdr:cNvSpPr txBox="1"/>
      </xdr:nvSpPr>
      <xdr:spPr>
        <a:xfrm>
          <a:off x="17932477" y="1085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68380</xdr:rowOff>
    </xdr:from>
    <xdr:ext cx="469744" cy="259045"/>
    <xdr:sp macro="" textlink="">
      <xdr:nvSpPr>
        <xdr:cNvPr id="624" name="n_2mainValue【学校施設】&#10;一人当たり面積">
          <a:extLst>
            <a:ext uri="{FF2B5EF4-FFF2-40B4-BE49-F238E27FC236}">
              <a16:creationId xmlns:a16="http://schemas.microsoft.com/office/drawing/2014/main" id="{D40EC13B-2E66-47DD-9BF6-525E86D413BA}"/>
            </a:ext>
          </a:extLst>
        </xdr:cNvPr>
        <xdr:cNvSpPr txBox="1"/>
      </xdr:nvSpPr>
      <xdr:spPr>
        <a:xfrm>
          <a:off x="17170477" y="1086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80136</xdr:rowOff>
    </xdr:from>
    <xdr:ext cx="469744" cy="259045"/>
    <xdr:sp macro="" textlink="">
      <xdr:nvSpPr>
        <xdr:cNvPr id="625" name="n_3mainValue【学校施設】&#10;一人当たり面積">
          <a:extLst>
            <a:ext uri="{FF2B5EF4-FFF2-40B4-BE49-F238E27FC236}">
              <a16:creationId xmlns:a16="http://schemas.microsoft.com/office/drawing/2014/main" id="{87B7A326-366F-47B0-A80A-46C67FB53A2E}"/>
            </a:ext>
          </a:extLst>
        </xdr:cNvPr>
        <xdr:cNvSpPr txBox="1"/>
      </xdr:nvSpPr>
      <xdr:spPr>
        <a:xfrm>
          <a:off x="16424352" y="1088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95158</xdr:rowOff>
    </xdr:from>
    <xdr:ext cx="469744" cy="259045"/>
    <xdr:sp macro="" textlink="">
      <xdr:nvSpPr>
        <xdr:cNvPr id="626" name="n_4mainValue【学校施設】&#10;一人当たり面積">
          <a:extLst>
            <a:ext uri="{FF2B5EF4-FFF2-40B4-BE49-F238E27FC236}">
              <a16:creationId xmlns:a16="http://schemas.microsoft.com/office/drawing/2014/main" id="{E4730E17-B037-4FBA-ABEB-F687059302C7}"/>
            </a:ext>
          </a:extLst>
        </xdr:cNvPr>
        <xdr:cNvSpPr txBox="1"/>
      </xdr:nvSpPr>
      <xdr:spPr>
        <a:xfrm>
          <a:off x="15678227" y="1089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7981AEE-D1CD-4BB8-B25A-180579408EDE}"/>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8C214558-A0C2-4267-8D18-521CD9703BB3}"/>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7DBF4BD2-D894-4AFB-A657-BFA02BC6D1DD}"/>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4620DBE4-6EE4-46ED-83BF-C11186095511}"/>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DC29777A-412B-42FB-AA78-F9083415FA93}"/>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77A73B10-9B49-4AE6-BA8F-FAAB58A3E882}"/>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244CDEF6-9F06-4ACB-8593-5DFEFA7E6A43}"/>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92220AD8-2665-4881-9958-BF5819629099}"/>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A1601A2F-2AED-4541-A109-892878E11859}"/>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F6BCA70F-F7F9-4A86-8E35-B459DA49DE9B}"/>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4483DB46-51B2-4CA5-B858-B8F4DC105E37}"/>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DD2D2C9C-C20C-4118-A4BD-F9A1D2F43325}"/>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4C6559BE-57A9-4620-9206-D42AB8D4D963}"/>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9FE04287-5D99-43AD-90ED-484B53C6839D}"/>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A846F0A8-8D07-4795-AB00-99F99EEECBBD}"/>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8CBA4212-562A-4131-A6CE-0C3F550DE213}"/>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16AC145E-3989-4A93-89D4-C35447166123}"/>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4FC972DA-4368-4348-A36E-DB3A3A6B6055}"/>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BF371417-FBCB-453D-908A-D56E77B592C7}"/>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229108F5-B226-43C8-B08C-5191EFFCB6E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6CCCF8B3-5511-4D7C-9793-5FFA375F40AD}"/>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4F834564-3C2F-4175-979A-A0F410950EF9}"/>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45F98E0-152E-4E39-B364-49CF7B5960FA}"/>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F70E84BB-670F-490C-9F96-B5975DE86791}"/>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30C19242-393E-44E6-898B-E5E898530FF2}"/>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FB95C0-1425-4E47-85E7-6FC87CF8BCA4}"/>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DA534569-0658-4B61-A5BC-D80558AB46A9}"/>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CD794731-330B-42EA-AC97-99520848275A}"/>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45F886D6-34F7-4FAA-8B04-6E37AF1D5FA5}"/>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2F78D890-1625-47A3-B1D7-63DC43ECCBD0}"/>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4E50D91B-70D4-4D66-9FC3-D5A6ECE9FCAE}"/>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01DA0403-26CA-4CE2-85F7-F965B4AD0981}"/>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39071110-50AD-44EA-9BFD-23BBE5D95254}"/>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E09D7E56-1FE4-498E-B9F7-81FB3FE8F9AE}"/>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71BAB386-EB24-401C-979A-DB169929D586}"/>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E2D8FC9E-B331-4EDF-BDCB-31DC86714770}"/>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DBA4000B-F501-46A7-A459-625E575B3F85}"/>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2412D46D-9C7B-4A80-AA87-8CD67D5E9388}"/>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C610ABDA-8E9F-4501-9217-6A3896C43711}"/>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71B9C360-B76F-435C-B48E-F0E4CB0D7A7F}"/>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A56E6F3B-7968-4B91-8EB3-EA979F556A56}"/>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668" name="直線コネクタ 667">
          <a:extLst>
            <a:ext uri="{FF2B5EF4-FFF2-40B4-BE49-F238E27FC236}">
              <a16:creationId xmlns:a16="http://schemas.microsoft.com/office/drawing/2014/main" id="{23B4AEEB-E902-4578-B4D1-75A140B9008E}"/>
            </a:ext>
          </a:extLst>
        </xdr:cNvPr>
        <xdr:cNvCxnSpPr/>
      </xdr:nvCxnSpPr>
      <xdr:spPr>
        <a:xfrm flipV="1">
          <a:off x="13889989"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669" name="【公民館】&#10;有形固定資産減価償却率最小値テキスト">
          <a:extLst>
            <a:ext uri="{FF2B5EF4-FFF2-40B4-BE49-F238E27FC236}">
              <a16:creationId xmlns:a16="http://schemas.microsoft.com/office/drawing/2014/main" id="{580DCEF6-6B82-4E0C-99A0-D1A3D4817D72}"/>
            </a:ext>
          </a:extLst>
        </xdr:cNvPr>
        <xdr:cNvSpPr txBox="1"/>
      </xdr:nvSpPr>
      <xdr:spPr>
        <a:xfrm>
          <a:off x="13928725"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670" name="直線コネクタ 669">
          <a:extLst>
            <a:ext uri="{FF2B5EF4-FFF2-40B4-BE49-F238E27FC236}">
              <a16:creationId xmlns:a16="http://schemas.microsoft.com/office/drawing/2014/main" id="{0ABD6F15-96F7-4288-93B4-B2E495AEE355}"/>
            </a:ext>
          </a:extLst>
        </xdr:cNvPr>
        <xdr:cNvCxnSpPr/>
      </xdr:nvCxnSpPr>
      <xdr:spPr>
        <a:xfrm>
          <a:off x="13801725" y="186662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671" name="【公民館】&#10;有形固定資産減価償却率最大値テキスト">
          <a:extLst>
            <a:ext uri="{FF2B5EF4-FFF2-40B4-BE49-F238E27FC236}">
              <a16:creationId xmlns:a16="http://schemas.microsoft.com/office/drawing/2014/main" id="{E812C358-C758-4190-8183-1C8C9DAAEDEC}"/>
            </a:ext>
          </a:extLst>
        </xdr:cNvPr>
        <xdr:cNvSpPr txBox="1"/>
      </xdr:nvSpPr>
      <xdr:spPr>
        <a:xfrm>
          <a:off x="13928725"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672" name="直線コネクタ 671">
          <a:extLst>
            <a:ext uri="{FF2B5EF4-FFF2-40B4-BE49-F238E27FC236}">
              <a16:creationId xmlns:a16="http://schemas.microsoft.com/office/drawing/2014/main" id="{21311BA7-43B2-4FA4-9F63-23E5801B4774}"/>
            </a:ext>
          </a:extLst>
        </xdr:cNvPr>
        <xdr:cNvCxnSpPr/>
      </xdr:nvCxnSpPr>
      <xdr:spPr>
        <a:xfrm>
          <a:off x="13801725" y="172963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73" name="【公民館】&#10;有形固定資産減価償却率平均値テキスト">
          <a:extLst>
            <a:ext uri="{FF2B5EF4-FFF2-40B4-BE49-F238E27FC236}">
              <a16:creationId xmlns:a16="http://schemas.microsoft.com/office/drawing/2014/main" id="{9A3FBA56-B9D8-4D84-B84D-B399016A6D72}"/>
            </a:ext>
          </a:extLst>
        </xdr:cNvPr>
        <xdr:cNvSpPr txBox="1"/>
      </xdr:nvSpPr>
      <xdr:spPr>
        <a:xfrm>
          <a:off x="13928725"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74" name="フローチャート: 判断 673">
          <a:extLst>
            <a:ext uri="{FF2B5EF4-FFF2-40B4-BE49-F238E27FC236}">
              <a16:creationId xmlns:a16="http://schemas.microsoft.com/office/drawing/2014/main" id="{898592B9-2B3E-4698-9D70-46964A53E387}"/>
            </a:ext>
          </a:extLst>
        </xdr:cNvPr>
        <xdr:cNvSpPr/>
      </xdr:nvSpPr>
      <xdr:spPr>
        <a:xfrm>
          <a:off x="13839825" y="181011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25400</xdr:rowOff>
    </xdr:from>
    <xdr:to>
      <xdr:col>81</xdr:col>
      <xdr:colOff>101600</xdr:colOff>
      <xdr:row>105</xdr:row>
      <xdr:rowOff>127000</xdr:rowOff>
    </xdr:to>
    <xdr:sp macro="" textlink="">
      <xdr:nvSpPr>
        <xdr:cNvPr id="675" name="フローチャート: 判断 674">
          <a:extLst>
            <a:ext uri="{FF2B5EF4-FFF2-40B4-BE49-F238E27FC236}">
              <a16:creationId xmlns:a16="http://schemas.microsoft.com/office/drawing/2014/main" id="{CD5BF28A-29BA-44C2-8827-2E91EA84B441}"/>
            </a:ext>
          </a:extLst>
        </xdr:cNvPr>
        <xdr:cNvSpPr/>
      </xdr:nvSpPr>
      <xdr:spPr>
        <a:xfrm>
          <a:off x="13115925"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676" name="フローチャート: 判断 675">
          <a:extLst>
            <a:ext uri="{FF2B5EF4-FFF2-40B4-BE49-F238E27FC236}">
              <a16:creationId xmlns:a16="http://schemas.microsoft.com/office/drawing/2014/main" id="{5C81B3BE-F5C8-4D63-8B87-F0691ED811C1}"/>
            </a:ext>
          </a:extLst>
        </xdr:cNvPr>
        <xdr:cNvSpPr/>
      </xdr:nvSpPr>
      <xdr:spPr>
        <a:xfrm>
          <a:off x="123698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677" name="フローチャート: 判断 676">
          <a:extLst>
            <a:ext uri="{FF2B5EF4-FFF2-40B4-BE49-F238E27FC236}">
              <a16:creationId xmlns:a16="http://schemas.microsoft.com/office/drawing/2014/main" id="{53CECD27-D2E1-4C72-967E-F965E4158930}"/>
            </a:ext>
          </a:extLst>
        </xdr:cNvPr>
        <xdr:cNvSpPr/>
      </xdr:nvSpPr>
      <xdr:spPr>
        <a:xfrm>
          <a:off x="11623675" y="180309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678" name="フローチャート: 判断 677">
          <a:extLst>
            <a:ext uri="{FF2B5EF4-FFF2-40B4-BE49-F238E27FC236}">
              <a16:creationId xmlns:a16="http://schemas.microsoft.com/office/drawing/2014/main" id="{AE04A222-61D0-4629-8C28-D6B73D055A09}"/>
            </a:ext>
          </a:extLst>
        </xdr:cNvPr>
        <xdr:cNvSpPr/>
      </xdr:nvSpPr>
      <xdr:spPr>
        <a:xfrm>
          <a:off x="10848975"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3A94E24-538A-4BD6-802E-7564BA2BC522}"/>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ED68F3C-246A-49BF-906D-B0BBC00714FA}"/>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908428B-4F3A-442C-9AD4-F7E58BF6E18F}"/>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3B7A43C-5432-4217-BCFF-4963C1C5E1EC}"/>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5BF8180-D6C0-4245-B297-D8F5A9FC1AB2}"/>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95613</xdr:rowOff>
    </xdr:from>
    <xdr:to>
      <xdr:col>85</xdr:col>
      <xdr:colOff>177800</xdr:colOff>
      <xdr:row>106</xdr:row>
      <xdr:rowOff>25763</xdr:rowOff>
    </xdr:to>
    <xdr:sp macro="" textlink="">
      <xdr:nvSpPr>
        <xdr:cNvPr id="684" name="楕円 683">
          <a:extLst>
            <a:ext uri="{FF2B5EF4-FFF2-40B4-BE49-F238E27FC236}">
              <a16:creationId xmlns:a16="http://schemas.microsoft.com/office/drawing/2014/main" id="{55443881-D705-4926-BC01-8F05EA2D56A6}"/>
            </a:ext>
          </a:extLst>
        </xdr:cNvPr>
        <xdr:cNvSpPr/>
      </xdr:nvSpPr>
      <xdr:spPr>
        <a:xfrm>
          <a:off x="13839825" y="180978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118490</xdr:rowOff>
    </xdr:from>
    <xdr:ext cx="405111" cy="259045"/>
    <xdr:sp macro="" textlink="">
      <xdr:nvSpPr>
        <xdr:cNvPr id="685" name="【公民館】&#10;有形固定資産減価償却率該当値テキスト">
          <a:extLst>
            <a:ext uri="{FF2B5EF4-FFF2-40B4-BE49-F238E27FC236}">
              <a16:creationId xmlns:a16="http://schemas.microsoft.com/office/drawing/2014/main" id="{DAF86C54-1C61-4EA4-A410-831FB777545B}"/>
            </a:ext>
          </a:extLst>
        </xdr:cNvPr>
        <xdr:cNvSpPr txBox="1"/>
      </xdr:nvSpPr>
      <xdr:spPr>
        <a:xfrm>
          <a:off x="13928725" y="1794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51526</xdr:rowOff>
    </xdr:from>
    <xdr:to>
      <xdr:col>81</xdr:col>
      <xdr:colOff>101600</xdr:colOff>
      <xdr:row>105</xdr:row>
      <xdr:rowOff>153126</xdr:rowOff>
    </xdr:to>
    <xdr:sp macro="" textlink="">
      <xdr:nvSpPr>
        <xdr:cNvPr id="686" name="楕円 685">
          <a:extLst>
            <a:ext uri="{FF2B5EF4-FFF2-40B4-BE49-F238E27FC236}">
              <a16:creationId xmlns:a16="http://schemas.microsoft.com/office/drawing/2014/main" id="{940E749F-9685-40E5-8069-DAA3105B43A0}"/>
            </a:ext>
          </a:extLst>
        </xdr:cNvPr>
        <xdr:cNvSpPr/>
      </xdr:nvSpPr>
      <xdr:spPr>
        <a:xfrm>
          <a:off x="13115925"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102326</xdr:rowOff>
    </xdr:from>
    <xdr:to>
      <xdr:col>85</xdr:col>
      <xdr:colOff>127000</xdr:colOff>
      <xdr:row>105</xdr:row>
      <xdr:rowOff>146413</xdr:rowOff>
    </xdr:to>
    <xdr:cxnSp macro="">
      <xdr:nvCxnSpPr>
        <xdr:cNvPr id="687" name="直線コネクタ 686">
          <a:extLst>
            <a:ext uri="{FF2B5EF4-FFF2-40B4-BE49-F238E27FC236}">
              <a16:creationId xmlns:a16="http://schemas.microsoft.com/office/drawing/2014/main" id="{A942D543-DA5C-41BB-902B-66FD44B5C26F}"/>
            </a:ext>
          </a:extLst>
        </xdr:cNvPr>
        <xdr:cNvCxnSpPr/>
      </xdr:nvCxnSpPr>
      <xdr:spPr>
        <a:xfrm>
          <a:off x="13166725" y="18104576"/>
          <a:ext cx="7239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88" name="楕円 687">
          <a:extLst>
            <a:ext uri="{FF2B5EF4-FFF2-40B4-BE49-F238E27FC236}">
              <a16:creationId xmlns:a16="http://schemas.microsoft.com/office/drawing/2014/main" id="{1900532F-4928-4AAC-9517-1D000D67AF25}"/>
            </a:ext>
          </a:extLst>
        </xdr:cNvPr>
        <xdr:cNvSpPr/>
      </xdr:nvSpPr>
      <xdr:spPr>
        <a:xfrm>
          <a:off x="123698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58238</xdr:rowOff>
    </xdr:from>
    <xdr:to>
      <xdr:col>81</xdr:col>
      <xdr:colOff>50800</xdr:colOff>
      <xdr:row>105</xdr:row>
      <xdr:rowOff>102326</xdr:rowOff>
    </xdr:to>
    <xdr:cxnSp macro="">
      <xdr:nvCxnSpPr>
        <xdr:cNvPr id="689" name="直線コネクタ 688">
          <a:extLst>
            <a:ext uri="{FF2B5EF4-FFF2-40B4-BE49-F238E27FC236}">
              <a16:creationId xmlns:a16="http://schemas.microsoft.com/office/drawing/2014/main" id="{F7B36610-E907-4DC4-98BE-3602FB849531}"/>
            </a:ext>
          </a:extLst>
        </xdr:cNvPr>
        <xdr:cNvCxnSpPr/>
      </xdr:nvCxnSpPr>
      <xdr:spPr>
        <a:xfrm>
          <a:off x="12420600" y="18060488"/>
          <a:ext cx="746125"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690" name="楕円 689">
          <a:extLst>
            <a:ext uri="{FF2B5EF4-FFF2-40B4-BE49-F238E27FC236}">
              <a16:creationId xmlns:a16="http://schemas.microsoft.com/office/drawing/2014/main" id="{8F4BA6EC-C6D7-42BE-9D30-3A24BC7C6C9D}"/>
            </a:ext>
          </a:extLst>
        </xdr:cNvPr>
        <xdr:cNvSpPr/>
      </xdr:nvSpPr>
      <xdr:spPr>
        <a:xfrm>
          <a:off x="11623675" y="179656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14151</xdr:rowOff>
    </xdr:from>
    <xdr:to>
      <xdr:col>76</xdr:col>
      <xdr:colOff>114300</xdr:colOff>
      <xdr:row>105</xdr:row>
      <xdr:rowOff>58238</xdr:rowOff>
    </xdr:to>
    <xdr:cxnSp macro="">
      <xdr:nvCxnSpPr>
        <xdr:cNvPr id="691" name="直線コネクタ 690">
          <a:extLst>
            <a:ext uri="{FF2B5EF4-FFF2-40B4-BE49-F238E27FC236}">
              <a16:creationId xmlns:a16="http://schemas.microsoft.com/office/drawing/2014/main" id="{BE841A21-0628-4CB9-B81F-3CECE7305C69}"/>
            </a:ext>
          </a:extLst>
        </xdr:cNvPr>
        <xdr:cNvCxnSpPr/>
      </xdr:nvCxnSpPr>
      <xdr:spPr>
        <a:xfrm>
          <a:off x="11655425" y="18016401"/>
          <a:ext cx="76517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90714</xdr:rowOff>
    </xdr:from>
    <xdr:to>
      <xdr:col>67</xdr:col>
      <xdr:colOff>101600</xdr:colOff>
      <xdr:row>105</xdr:row>
      <xdr:rowOff>20864</xdr:rowOff>
    </xdr:to>
    <xdr:sp macro="" textlink="">
      <xdr:nvSpPr>
        <xdr:cNvPr id="692" name="楕円 691">
          <a:extLst>
            <a:ext uri="{FF2B5EF4-FFF2-40B4-BE49-F238E27FC236}">
              <a16:creationId xmlns:a16="http://schemas.microsoft.com/office/drawing/2014/main" id="{F8E5DD27-1B17-44BC-BAE0-9BDE73AEAD4A}"/>
            </a:ext>
          </a:extLst>
        </xdr:cNvPr>
        <xdr:cNvSpPr/>
      </xdr:nvSpPr>
      <xdr:spPr>
        <a:xfrm>
          <a:off x="10848975"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141514</xdr:rowOff>
    </xdr:from>
    <xdr:to>
      <xdr:col>71</xdr:col>
      <xdr:colOff>177800</xdr:colOff>
      <xdr:row>105</xdr:row>
      <xdr:rowOff>14151</xdr:rowOff>
    </xdr:to>
    <xdr:cxnSp macro="">
      <xdr:nvCxnSpPr>
        <xdr:cNvPr id="693" name="直線コネクタ 692">
          <a:extLst>
            <a:ext uri="{FF2B5EF4-FFF2-40B4-BE49-F238E27FC236}">
              <a16:creationId xmlns:a16="http://schemas.microsoft.com/office/drawing/2014/main" id="{2F7C91B3-6393-4549-9105-AB2488FFD1D3}"/>
            </a:ext>
          </a:extLst>
        </xdr:cNvPr>
        <xdr:cNvCxnSpPr/>
      </xdr:nvCxnSpPr>
      <xdr:spPr>
        <a:xfrm>
          <a:off x="10899775" y="17972314"/>
          <a:ext cx="7556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143527</xdr:rowOff>
    </xdr:from>
    <xdr:ext cx="405111" cy="259045"/>
    <xdr:sp macro="" textlink="">
      <xdr:nvSpPr>
        <xdr:cNvPr id="694" name="n_1aveValue【公民館】&#10;有形固定資産減価償却率">
          <a:extLst>
            <a:ext uri="{FF2B5EF4-FFF2-40B4-BE49-F238E27FC236}">
              <a16:creationId xmlns:a16="http://schemas.microsoft.com/office/drawing/2014/main" id="{CBF82374-E303-452E-AFA3-A5BCBE984CA0}"/>
            </a:ext>
          </a:extLst>
        </xdr:cNvPr>
        <xdr:cNvSpPr txBox="1"/>
      </xdr:nvSpPr>
      <xdr:spPr>
        <a:xfrm>
          <a:off x="12980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103432</xdr:rowOff>
    </xdr:from>
    <xdr:ext cx="405111" cy="259045"/>
    <xdr:sp macro="" textlink="">
      <xdr:nvSpPr>
        <xdr:cNvPr id="695" name="n_2aveValue【公民館】&#10;有形固定資産減価償却率">
          <a:extLst>
            <a:ext uri="{FF2B5EF4-FFF2-40B4-BE49-F238E27FC236}">
              <a16:creationId xmlns:a16="http://schemas.microsoft.com/office/drawing/2014/main" id="{816D76F1-970A-4D44-B0DE-4A5944BF9FC9}"/>
            </a:ext>
          </a:extLst>
        </xdr:cNvPr>
        <xdr:cNvSpPr txBox="1"/>
      </xdr:nvSpPr>
      <xdr:spPr>
        <a:xfrm>
          <a:off x="12246619"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696" name="n_3aveValue【公民館】&#10;有形固定資産減価償却率">
          <a:extLst>
            <a:ext uri="{FF2B5EF4-FFF2-40B4-BE49-F238E27FC236}">
              <a16:creationId xmlns:a16="http://schemas.microsoft.com/office/drawing/2014/main" id="{F3544FB3-A4CD-4C83-B260-C5675C08CB8D}"/>
            </a:ext>
          </a:extLst>
        </xdr:cNvPr>
        <xdr:cNvSpPr txBox="1"/>
      </xdr:nvSpPr>
      <xdr:spPr>
        <a:xfrm>
          <a:off x="1150049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90369</xdr:rowOff>
    </xdr:from>
    <xdr:ext cx="405111" cy="259045"/>
    <xdr:sp macro="" textlink="">
      <xdr:nvSpPr>
        <xdr:cNvPr id="697" name="n_4aveValue【公民館】&#10;有形固定資産減価償却率">
          <a:extLst>
            <a:ext uri="{FF2B5EF4-FFF2-40B4-BE49-F238E27FC236}">
              <a16:creationId xmlns:a16="http://schemas.microsoft.com/office/drawing/2014/main" id="{F9EBD6DA-FC77-4EDA-9D98-B2D44D877E4A}"/>
            </a:ext>
          </a:extLst>
        </xdr:cNvPr>
        <xdr:cNvSpPr txBox="1"/>
      </xdr:nvSpPr>
      <xdr:spPr>
        <a:xfrm>
          <a:off x="1072579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144253</xdr:rowOff>
    </xdr:from>
    <xdr:ext cx="405111" cy="259045"/>
    <xdr:sp macro="" textlink="">
      <xdr:nvSpPr>
        <xdr:cNvPr id="698" name="n_1mainValue【公民館】&#10;有形固定資産減価償却率">
          <a:extLst>
            <a:ext uri="{FF2B5EF4-FFF2-40B4-BE49-F238E27FC236}">
              <a16:creationId xmlns:a16="http://schemas.microsoft.com/office/drawing/2014/main" id="{8D41D05D-997A-421C-80C5-F47EF957A585}"/>
            </a:ext>
          </a:extLst>
        </xdr:cNvPr>
        <xdr:cNvSpPr txBox="1"/>
      </xdr:nvSpPr>
      <xdr:spPr>
        <a:xfrm>
          <a:off x="12980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699" name="n_2mainValue【公民館】&#10;有形固定資産減価償却率">
          <a:extLst>
            <a:ext uri="{FF2B5EF4-FFF2-40B4-BE49-F238E27FC236}">
              <a16:creationId xmlns:a16="http://schemas.microsoft.com/office/drawing/2014/main" id="{DA8A2B6B-B7C4-437B-A5EA-C3FDD5FCF952}"/>
            </a:ext>
          </a:extLst>
        </xdr:cNvPr>
        <xdr:cNvSpPr txBox="1"/>
      </xdr:nvSpPr>
      <xdr:spPr>
        <a:xfrm>
          <a:off x="12246619"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00" name="n_3mainValue【公民館】&#10;有形固定資産減価償却率">
          <a:extLst>
            <a:ext uri="{FF2B5EF4-FFF2-40B4-BE49-F238E27FC236}">
              <a16:creationId xmlns:a16="http://schemas.microsoft.com/office/drawing/2014/main" id="{1A29FB02-8780-45AE-9E59-7362D777BBDD}"/>
            </a:ext>
          </a:extLst>
        </xdr:cNvPr>
        <xdr:cNvSpPr txBox="1"/>
      </xdr:nvSpPr>
      <xdr:spPr>
        <a:xfrm>
          <a:off x="1150049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701" name="n_4mainValue【公民館】&#10;有形固定資産減価償却率">
          <a:extLst>
            <a:ext uri="{FF2B5EF4-FFF2-40B4-BE49-F238E27FC236}">
              <a16:creationId xmlns:a16="http://schemas.microsoft.com/office/drawing/2014/main" id="{E3DDC179-8A70-4CB4-A40F-41E466B033B1}"/>
            </a:ext>
          </a:extLst>
        </xdr:cNvPr>
        <xdr:cNvSpPr txBox="1"/>
      </xdr:nvSpPr>
      <xdr:spPr>
        <a:xfrm>
          <a:off x="1072579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836A3EC6-E732-4F45-8D02-73CE85229B06}"/>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B5DA51E6-F8B0-44A2-8464-D834D0A711F1}"/>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D9360DA-1447-4139-A397-1460B8109321}"/>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48DB352B-43AD-4F60-861D-F4FC965B2388}"/>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A2C9C282-5FB0-414A-9C72-077398A72AB4}"/>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DF8654FE-F2CA-4FC7-A1A0-D87FBFE6260A}"/>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6924CDB1-A337-48AE-8224-C3B7B1F5842C}"/>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434A84BE-A250-4EFD-B306-B21E71C6B391}"/>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7F38A4A1-C6D6-448F-B480-2B58DDFBE9DB}"/>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5FE6FA95-1163-4377-B8D9-7F67028EEA89}"/>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a16="http://schemas.microsoft.com/office/drawing/2014/main" id="{EC83A5BA-031E-4BE8-9121-68C4B7075F5A}"/>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F57063C0-D701-4CFB-83ED-0E1DA060601F}"/>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a16="http://schemas.microsoft.com/office/drawing/2014/main" id="{ED748F2A-DF98-4C3F-8B75-66AA8D2BF387}"/>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a16="http://schemas.microsoft.com/office/drawing/2014/main" id="{7CF0666F-D902-42B9-8089-CA60FEE9BABB}"/>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a16="http://schemas.microsoft.com/office/drawing/2014/main" id="{E46774D8-20BB-4613-A2C8-370CB10FF85B}"/>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a16="http://schemas.microsoft.com/office/drawing/2014/main" id="{A8534FCA-3FF5-4C8F-A251-8528B666E3EF}"/>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a16="http://schemas.microsoft.com/office/drawing/2014/main" id="{5C0D3880-8736-4E78-A41F-4CD09555EB64}"/>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a16="http://schemas.microsoft.com/office/drawing/2014/main" id="{2C49F607-715B-49CF-B393-92EAE8F1BDF0}"/>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a16="http://schemas.microsoft.com/office/drawing/2014/main" id="{FE8A3BB1-C809-4E0A-8E30-E53E7B4E8923}"/>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a16="http://schemas.microsoft.com/office/drawing/2014/main" id="{7B1953D1-4C5D-454B-A27A-5064C154230E}"/>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a16="http://schemas.microsoft.com/office/drawing/2014/main" id="{29FAD435-519F-4010-BB79-A0A648504E8B}"/>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id="{368B71C5-3B59-4635-97F2-C3395D38B8F2}"/>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0B6AEC56-BE72-4853-97C1-7A36C5154123}"/>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52921F12-035F-449B-BC54-EC4DB18B75B1}"/>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C84E795C-DE67-4802-9416-29884CC0ECED}"/>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727" name="直線コネクタ 726">
          <a:extLst>
            <a:ext uri="{FF2B5EF4-FFF2-40B4-BE49-F238E27FC236}">
              <a16:creationId xmlns:a16="http://schemas.microsoft.com/office/drawing/2014/main" id="{39A83042-D5B1-465B-A49B-0E4C67797CEE}"/>
            </a:ext>
          </a:extLst>
        </xdr:cNvPr>
        <xdr:cNvCxnSpPr/>
      </xdr:nvCxnSpPr>
      <xdr:spPr>
        <a:xfrm flipV="1">
          <a:off x="188461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728" name="【公民館】&#10;一人当たり面積最小値テキスト">
          <a:extLst>
            <a:ext uri="{FF2B5EF4-FFF2-40B4-BE49-F238E27FC236}">
              <a16:creationId xmlns:a16="http://schemas.microsoft.com/office/drawing/2014/main" id="{EFB33897-FA69-4ABA-98B8-B0FE8D1A0B59}"/>
            </a:ext>
          </a:extLst>
        </xdr:cNvPr>
        <xdr:cNvSpPr txBox="1"/>
      </xdr:nvSpPr>
      <xdr:spPr>
        <a:xfrm>
          <a:off x="188849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729" name="直線コネクタ 728">
          <a:extLst>
            <a:ext uri="{FF2B5EF4-FFF2-40B4-BE49-F238E27FC236}">
              <a16:creationId xmlns:a16="http://schemas.microsoft.com/office/drawing/2014/main" id="{FB2F3009-0BEC-499D-BA9C-42CA197599F5}"/>
            </a:ext>
          </a:extLst>
        </xdr:cNvPr>
        <xdr:cNvCxnSpPr/>
      </xdr:nvCxnSpPr>
      <xdr:spPr>
        <a:xfrm>
          <a:off x="18786475" y="186009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730" name="【公民館】&#10;一人当たり面積最大値テキスト">
          <a:extLst>
            <a:ext uri="{FF2B5EF4-FFF2-40B4-BE49-F238E27FC236}">
              <a16:creationId xmlns:a16="http://schemas.microsoft.com/office/drawing/2014/main" id="{ED32C5F3-2002-4DBD-82C9-26E7AC41CFFE}"/>
            </a:ext>
          </a:extLst>
        </xdr:cNvPr>
        <xdr:cNvSpPr txBox="1"/>
      </xdr:nvSpPr>
      <xdr:spPr>
        <a:xfrm>
          <a:off x="188849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731" name="直線コネクタ 730">
          <a:extLst>
            <a:ext uri="{FF2B5EF4-FFF2-40B4-BE49-F238E27FC236}">
              <a16:creationId xmlns:a16="http://schemas.microsoft.com/office/drawing/2014/main" id="{7899C1EB-16A0-4BDA-B974-9D11977DE3F0}"/>
            </a:ext>
          </a:extLst>
        </xdr:cNvPr>
        <xdr:cNvCxnSpPr/>
      </xdr:nvCxnSpPr>
      <xdr:spPr>
        <a:xfrm>
          <a:off x="18786475" y="171395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23784</xdr:rowOff>
    </xdr:from>
    <xdr:ext cx="469744" cy="259045"/>
    <xdr:sp macro="" textlink="">
      <xdr:nvSpPr>
        <xdr:cNvPr id="732" name="【公民館】&#10;一人当たり面積平均値テキスト">
          <a:extLst>
            <a:ext uri="{FF2B5EF4-FFF2-40B4-BE49-F238E27FC236}">
              <a16:creationId xmlns:a16="http://schemas.microsoft.com/office/drawing/2014/main" id="{7F7B8D1B-63D1-4C23-9510-42BB4D8C78F8}"/>
            </a:ext>
          </a:extLst>
        </xdr:cNvPr>
        <xdr:cNvSpPr txBox="1"/>
      </xdr:nvSpPr>
      <xdr:spPr>
        <a:xfrm>
          <a:off x="18884900" y="18026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733" name="フローチャート: 判断 732">
          <a:extLst>
            <a:ext uri="{FF2B5EF4-FFF2-40B4-BE49-F238E27FC236}">
              <a16:creationId xmlns:a16="http://schemas.microsoft.com/office/drawing/2014/main" id="{5A31ECEF-0AAE-42BC-9D01-7CCA9CD40040}"/>
            </a:ext>
          </a:extLst>
        </xdr:cNvPr>
        <xdr:cNvSpPr/>
      </xdr:nvSpPr>
      <xdr:spPr>
        <a:xfrm>
          <a:off x="187960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734" name="フローチャート: 判断 733">
          <a:extLst>
            <a:ext uri="{FF2B5EF4-FFF2-40B4-BE49-F238E27FC236}">
              <a16:creationId xmlns:a16="http://schemas.microsoft.com/office/drawing/2014/main" id="{48E899BD-0131-4D8E-AC0C-DDDA3C084865}"/>
            </a:ext>
          </a:extLst>
        </xdr:cNvPr>
        <xdr:cNvSpPr/>
      </xdr:nvSpPr>
      <xdr:spPr>
        <a:xfrm>
          <a:off x="18100675" y="183689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22134</xdr:rowOff>
    </xdr:from>
    <xdr:to>
      <xdr:col>107</xdr:col>
      <xdr:colOff>101600</xdr:colOff>
      <xdr:row>107</xdr:row>
      <xdr:rowOff>123734</xdr:rowOff>
    </xdr:to>
    <xdr:sp macro="" textlink="">
      <xdr:nvSpPr>
        <xdr:cNvPr id="735" name="フローチャート: 判断 734">
          <a:extLst>
            <a:ext uri="{FF2B5EF4-FFF2-40B4-BE49-F238E27FC236}">
              <a16:creationId xmlns:a16="http://schemas.microsoft.com/office/drawing/2014/main" id="{F2651593-64AC-42BC-B071-13C78DD62D15}"/>
            </a:ext>
          </a:extLst>
        </xdr:cNvPr>
        <xdr:cNvSpPr/>
      </xdr:nvSpPr>
      <xdr:spPr>
        <a:xfrm>
          <a:off x="17325975"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736" name="フローチャート: 判断 735">
          <a:extLst>
            <a:ext uri="{FF2B5EF4-FFF2-40B4-BE49-F238E27FC236}">
              <a16:creationId xmlns:a16="http://schemas.microsoft.com/office/drawing/2014/main" id="{8B984752-E6C8-455D-B7C7-E780BFE12227}"/>
            </a:ext>
          </a:extLst>
        </xdr:cNvPr>
        <xdr:cNvSpPr/>
      </xdr:nvSpPr>
      <xdr:spPr>
        <a:xfrm>
          <a:off x="1657985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18869</xdr:rowOff>
    </xdr:from>
    <xdr:to>
      <xdr:col>98</xdr:col>
      <xdr:colOff>38100</xdr:colOff>
      <xdr:row>107</xdr:row>
      <xdr:rowOff>120469</xdr:rowOff>
    </xdr:to>
    <xdr:sp macro="" textlink="">
      <xdr:nvSpPr>
        <xdr:cNvPr id="737" name="フローチャート: 判断 736">
          <a:extLst>
            <a:ext uri="{FF2B5EF4-FFF2-40B4-BE49-F238E27FC236}">
              <a16:creationId xmlns:a16="http://schemas.microsoft.com/office/drawing/2014/main" id="{990BBA51-29C6-4313-BAB6-3CD5EEA27C75}"/>
            </a:ext>
          </a:extLst>
        </xdr:cNvPr>
        <xdr:cNvSpPr/>
      </xdr:nvSpPr>
      <xdr:spPr>
        <a:xfrm>
          <a:off x="15833725" y="183640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1D27A904-C351-454F-B5A4-E6E04DD7637D}"/>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7DD537C4-1B5C-4320-9E48-67CA906232C5}"/>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489FFC85-7A1A-4F66-BA65-29430DB55EE9}"/>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21BF0528-F388-475B-9AE6-ADC54C72A94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44600AFC-E01C-4334-AD0D-652EE75B48C8}"/>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144599</xdr:rowOff>
    </xdr:from>
    <xdr:to>
      <xdr:col>116</xdr:col>
      <xdr:colOff>114300</xdr:colOff>
      <xdr:row>108</xdr:row>
      <xdr:rowOff>74749</xdr:rowOff>
    </xdr:to>
    <xdr:sp macro="" textlink="">
      <xdr:nvSpPr>
        <xdr:cNvPr id="743" name="楕円 742">
          <a:extLst>
            <a:ext uri="{FF2B5EF4-FFF2-40B4-BE49-F238E27FC236}">
              <a16:creationId xmlns:a16="http://schemas.microsoft.com/office/drawing/2014/main" id="{E954082E-5568-468C-91BF-7BC7BDB50C5F}"/>
            </a:ext>
          </a:extLst>
        </xdr:cNvPr>
        <xdr:cNvSpPr/>
      </xdr:nvSpPr>
      <xdr:spPr>
        <a:xfrm>
          <a:off x="187960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59526</xdr:rowOff>
    </xdr:from>
    <xdr:ext cx="469744" cy="259045"/>
    <xdr:sp macro="" textlink="">
      <xdr:nvSpPr>
        <xdr:cNvPr id="744" name="【公民館】&#10;一人当たり面積該当値テキスト">
          <a:extLst>
            <a:ext uri="{FF2B5EF4-FFF2-40B4-BE49-F238E27FC236}">
              <a16:creationId xmlns:a16="http://schemas.microsoft.com/office/drawing/2014/main" id="{467D2934-7A9C-47F0-8D80-D16A1CEFE9F8}"/>
            </a:ext>
          </a:extLst>
        </xdr:cNvPr>
        <xdr:cNvSpPr txBox="1"/>
      </xdr:nvSpPr>
      <xdr:spPr>
        <a:xfrm>
          <a:off x="18884900" y="1840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147864</xdr:rowOff>
    </xdr:from>
    <xdr:to>
      <xdr:col>112</xdr:col>
      <xdr:colOff>38100</xdr:colOff>
      <xdr:row>108</xdr:row>
      <xdr:rowOff>78014</xdr:rowOff>
    </xdr:to>
    <xdr:sp macro="" textlink="">
      <xdr:nvSpPr>
        <xdr:cNvPr id="745" name="楕円 744">
          <a:extLst>
            <a:ext uri="{FF2B5EF4-FFF2-40B4-BE49-F238E27FC236}">
              <a16:creationId xmlns:a16="http://schemas.microsoft.com/office/drawing/2014/main" id="{BA7D52F5-C221-4E58-8B1D-90B9B98F4B64}"/>
            </a:ext>
          </a:extLst>
        </xdr:cNvPr>
        <xdr:cNvSpPr/>
      </xdr:nvSpPr>
      <xdr:spPr>
        <a:xfrm>
          <a:off x="18100675" y="184930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23949</xdr:rowOff>
    </xdr:from>
    <xdr:to>
      <xdr:col>116</xdr:col>
      <xdr:colOff>63500</xdr:colOff>
      <xdr:row>108</xdr:row>
      <xdr:rowOff>27214</xdr:rowOff>
    </xdr:to>
    <xdr:cxnSp macro="">
      <xdr:nvCxnSpPr>
        <xdr:cNvPr id="746" name="直線コネクタ 745">
          <a:extLst>
            <a:ext uri="{FF2B5EF4-FFF2-40B4-BE49-F238E27FC236}">
              <a16:creationId xmlns:a16="http://schemas.microsoft.com/office/drawing/2014/main" id="{D1E50E8D-E760-4D95-AB1C-AF0AFEDB4D5C}"/>
            </a:ext>
          </a:extLst>
        </xdr:cNvPr>
        <xdr:cNvCxnSpPr/>
      </xdr:nvCxnSpPr>
      <xdr:spPr>
        <a:xfrm flipV="1">
          <a:off x="18132425" y="18540549"/>
          <a:ext cx="7143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747" name="楕円 746">
          <a:extLst>
            <a:ext uri="{FF2B5EF4-FFF2-40B4-BE49-F238E27FC236}">
              <a16:creationId xmlns:a16="http://schemas.microsoft.com/office/drawing/2014/main" id="{47D5848D-1A06-4268-AA56-EE22901C37F7}"/>
            </a:ext>
          </a:extLst>
        </xdr:cNvPr>
        <xdr:cNvSpPr/>
      </xdr:nvSpPr>
      <xdr:spPr>
        <a:xfrm>
          <a:off x="17325975"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27214</xdr:rowOff>
    </xdr:from>
    <xdr:to>
      <xdr:col>111</xdr:col>
      <xdr:colOff>177800</xdr:colOff>
      <xdr:row>108</xdr:row>
      <xdr:rowOff>30480</xdr:rowOff>
    </xdr:to>
    <xdr:cxnSp macro="">
      <xdr:nvCxnSpPr>
        <xdr:cNvPr id="748" name="直線コネクタ 747">
          <a:extLst>
            <a:ext uri="{FF2B5EF4-FFF2-40B4-BE49-F238E27FC236}">
              <a16:creationId xmlns:a16="http://schemas.microsoft.com/office/drawing/2014/main" id="{977EEEAD-B635-403B-BE6D-BFA090EA0EB2}"/>
            </a:ext>
          </a:extLst>
        </xdr:cNvPr>
        <xdr:cNvCxnSpPr/>
      </xdr:nvCxnSpPr>
      <xdr:spPr>
        <a:xfrm flipV="1">
          <a:off x="17376775" y="18543814"/>
          <a:ext cx="7556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154395</xdr:rowOff>
    </xdr:from>
    <xdr:to>
      <xdr:col>102</xdr:col>
      <xdr:colOff>165100</xdr:colOff>
      <xdr:row>108</xdr:row>
      <xdr:rowOff>84545</xdr:rowOff>
    </xdr:to>
    <xdr:sp macro="" textlink="">
      <xdr:nvSpPr>
        <xdr:cNvPr id="749" name="楕円 748">
          <a:extLst>
            <a:ext uri="{FF2B5EF4-FFF2-40B4-BE49-F238E27FC236}">
              <a16:creationId xmlns:a16="http://schemas.microsoft.com/office/drawing/2014/main" id="{49C8D5A9-FBFB-4774-94BD-560DBB344C01}"/>
            </a:ext>
          </a:extLst>
        </xdr:cNvPr>
        <xdr:cNvSpPr/>
      </xdr:nvSpPr>
      <xdr:spPr>
        <a:xfrm>
          <a:off x="1657985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33745</xdr:rowOff>
    </xdr:to>
    <xdr:cxnSp macro="">
      <xdr:nvCxnSpPr>
        <xdr:cNvPr id="750" name="直線コネクタ 749">
          <a:extLst>
            <a:ext uri="{FF2B5EF4-FFF2-40B4-BE49-F238E27FC236}">
              <a16:creationId xmlns:a16="http://schemas.microsoft.com/office/drawing/2014/main" id="{061889DF-D11D-4941-8054-7C3592A61B74}"/>
            </a:ext>
          </a:extLst>
        </xdr:cNvPr>
        <xdr:cNvCxnSpPr/>
      </xdr:nvCxnSpPr>
      <xdr:spPr>
        <a:xfrm flipV="1">
          <a:off x="16630650" y="18547080"/>
          <a:ext cx="74612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156029</xdr:rowOff>
    </xdr:from>
    <xdr:to>
      <xdr:col>98</xdr:col>
      <xdr:colOff>38100</xdr:colOff>
      <xdr:row>108</xdr:row>
      <xdr:rowOff>86179</xdr:rowOff>
    </xdr:to>
    <xdr:sp macro="" textlink="">
      <xdr:nvSpPr>
        <xdr:cNvPr id="751" name="楕円 750">
          <a:extLst>
            <a:ext uri="{FF2B5EF4-FFF2-40B4-BE49-F238E27FC236}">
              <a16:creationId xmlns:a16="http://schemas.microsoft.com/office/drawing/2014/main" id="{CCDFE35B-51AD-4DEF-AE93-90957E3F3964}"/>
            </a:ext>
          </a:extLst>
        </xdr:cNvPr>
        <xdr:cNvSpPr/>
      </xdr:nvSpPr>
      <xdr:spPr>
        <a:xfrm>
          <a:off x="15833725" y="185011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33745</xdr:rowOff>
    </xdr:from>
    <xdr:to>
      <xdr:col>102</xdr:col>
      <xdr:colOff>114300</xdr:colOff>
      <xdr:row>108</xdr:row>
      <xdr:rowOff>35379</xdr:rowOff>
    </xdr:to>
    <xdr:cxnSp macro="">
      <xdr:nvCxnSpPr>
        <xdr:cNvPr id="752" name="直線コネクタ 751">
          <a:extLst>
            <a:ext uri="{FF2B5EF4-FFF2-40B4-BE49-F238E27FC236}">
              <a16:creationId xmlns:a16="http://schemas.microsoft.com/office/drawing/2014/main" id="{B0152FEB-B32A-4A81-8C46-4B733AB4D987}"/>
            </a:ext>
          </a:extLst>
        </xdr:cNvPr>
        <xdr:cNvCxnSpPr/>
      </xdr:nvCxnSpPr>
      <xdr:spPr>
        <a:xfrm flipV="1">
          <a:off x="15865475" y="18550345"/>
          <a:ext cx="765175"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753" name="n_1aveValue【公民館】&#10;一人当たり面積">
          <a:extLst>
            <a:ext uri="{FF2B5EF4-FFF2-40B4-BE49-F238E27FC236}">
              <a16:creationId xmlns:a16="http://schemas.microsoft.com/office/drawing/2014/main" id="{E6C1C075-FEBE-4EC6-B6B6-DEBE86C13141}"/>
            </a:ext>
          </a:extLst>
        </xdr:cNvPr>
        <xdr:cNvSpPr txBox="1"/>
      </xdr:nvSpPr>
      <xdr:spPr>
        <a:xfrm>
          <a:off x="1793247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140261</xdr:rowOff>
    </xdr:from>
    <xdr:ext cx="469744" cy="259045"/>
    <xdr:sp macro="" textlink="">
      <xdr:nvSpPr>
        <xdr:cNvPr id="754" name="n_2aveValue【公民館】&#10;一人当たり面積">
          <a:extLst>
            <a:ext uri="{FF2B5EF4-FFF2-40B4-BE49-F238E27FC236}">
              <a16:creationId xmlns:a16="http://schemas.microsoft.com/office/drawing/2014/main" id="{1C14ED2C-3230-4C83-8C39-9202C594EF93}"/>
            </a:ext>
          </a:extLst>
        </xdr:cNvPr>
        <xdr:cNvSpPr txBox="1"/>
      </xdr:nvSpPr>
      <xdr:spPr>
        <a:xfrm>
          <a:off x="17170477"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755" name="n_3aveValue【公民館】&#10;一人当たり面積">
          <a:extLst>
            <a:ext uri="{FF2B5EF4-FFF2-40B4-BE49-F238E27FC236}">
              <a16:creationId xmlns:a16="http://schemas.microsoft.com/office/drawing/2014/main" id="{8ED4B0D9-C0C2-4DA7-90EF-028B457E3525}"/>
            </a:ext>
          </a:extLst>
        </xdr:cNvPr>
        <xdr:cNvSpPr txBox="1"/>
      </xdr:nvSpPr>
      <xdr:spPr>
        <a:xfrm>
          <a:off x="16424352"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136996</xdr:rowOff>
    </xdr:from>
    <xdr:ext cx="469744" cy="259045"/>
    <xdr:sp macro="" textlink="">
      <xdr:nvSpPr>
        <xdr:cNvPr id="756" name="n_4aveValue【公民館】&#10;一人当たり面積">
          <a:extLst>
            <a:ext uri="{FF2B5EF4-FFF2-40B4-BE49-F238E27FC236}">
              <a16:creationId xmlns:a16="http://schemas.microsoft.com/office/drawing/2014/main" id="{A5478216-563B-4134-A049-AE9171FFE14D}"/>
            </a:ext>
          </a:extLst>
        </xdr:cNvPr>
        <xdr:cNvSpPr txBox="1"/>
      </xdr:nvSpPr>
      <xdr:spPr>
        <a:xfrm>
          <a:off x="15678227" y="1813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69141</xdr:rowOff>
    </xdr:from>
    <xdr:ext cx="469744" cy="259045"/>
    <xdr:sp macro="" textlink="">
      <xdr:nvSpPr>
        <xdr:cNvPr id="757" name="n_1mainValue【公民館】&#10;一人当たり面積">
          <a:extLst>
            <a:ext uri="{FF2B5EF4-FFF2-40B4-BE49-F238E27FC236}">
              <a16:creationId xmlns:a16="http://schemas.microsoft.com/office/drawing/2014/main" id="{D58DFCE0-2F56-45D5-BE7B-F6A802FA5579}"/>
            </a:ext>
          </a:extLst>
        </xdr:cNvPr>
        <xdr:cNvSpPr txBox="1"/>
      </xdr:nvSpPr>
      <xdr:spPr>
        <a:xfrm>
          <a:off x="1793247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758" name="n_2mainValue【公民館】&#10;一人当たり面積">
          <a:extLst>
            <a:ext uri="{FF2B5EF4-FFF2-40B4-BE49-F238E27FC236}">
              <a16:creationId xmlns:a16="http://schemas.microsoft.com/office/drawing/2014/main" id="{79577EA8-06D6-4B17-98CC-B0EE8C50AFEE}"/>
            </a:ext>
          </a:extLst>
        </xdr:cNvPr>
        <xdr:cNvSpPr txBox="1"/>
      </xdr:nvSpPr>
      <xdr:spPr>
        <a:xfrm>
          <a:off x="1717047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75672</xdr:rowOff>
    </xdr:from>
    <xdr:ext cx="469744" cy="259045"/>
    <xdr:sp macro="" textlink="">
      <xdr:nvSpPr>
        <xdr:cNvPr id="759" name="n_3mainValue【公民館】&#10;一人当たり面積">
          <a:extLst>
            <a:ext uri="{FF2B5EF4-FFF2-40B4-BE49-F238E27FC236}">
              <a16:creationId xmlns:a16="http://schemas.microsoft.com/office/drawing/2014/main" id="{EA554FB7-742E-4A15-AC14-C2FB3D68D173}"/>
            </a:ext>
          </a:extLst>
        </xdr:cNvPr>
        <xdr:cNvSpPr txBox="1"/>
      </xdr:nvSpPr>
      <xdr:spPr>
        <a:xfrm>
          <a:off x="16424352"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77306</xdr:rowOff>
    </xdr:from>
    <xdr:ext cx="469744" cy="259045"/>
    <xdr:sp macro="" textlink="">
      <xdr:nvSpPr>
        <xdr:cNvPr id="760" name="n_4mainValue【公民館】&#10;一人当たり面積">
          <a:extLst>
            <a:ext uri="{FF2B5EF4-FFF2-40B4-BE49-F238E27FC236}">
              <a16:creationId xmlns:a16="http://schemas.microsoft.com/office/drawing/2014/main" id="{C9FECC0E-F458-4058-9C0E-135970E56ECE}"/>
            </a:ext>
          </a:extLst>
        </xdr:cNvPr>
        <xdr:cNvSpPr txBox="1"/>
      </xdr:nvSpPr>
      <xdr:spPr>
        <a:xfrm>
          <a:off x="15678227" y="1859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8999AC54-EB33-4165-A7ED-80AB83677D4B}"/>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E2F05307-EDE1-4864-A148-717791B98C1A}"/>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A83C67F8-F11F-4C8D-B630-86260A2966B7}"/>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道路は、類似団体平均と比較して減価償却率が特に高くなっている。これは、所有する町道が多いため、損傷が著しくなってから補修を行う「事後保全型」の維持管理を行っており、長寿命化対策が進んでいないことが主な要因である。橋りょうは、平成２６年３月に策定した「美郷町橋梁長寿命化修繕計画」により点検や修繕に取り組んだものの、昭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６０年以前に建築された橋りょうが多いため、類似団体平均より減価償却率が高くなっている。公営住宅は、昭和５０～６０年代に建設された住宅が多く、老朽化の著しい施設については廃止を予定しているため、類似団体平均と比較して減価償却率が高くなっている。学校</a:t>
          </a:r>
          <a:r>
            <a:rPr kumimoji="1" lang="ja-JP" altLang="en-US" sz="1300">
              <a:solidFill>
                <a:schemeClr val="tx1"/>
              </a:solidFill>
              <a:latin typeface="ＭＳ Ｐゴシック" panose="020B0600070205080204" pitchFamily="50" charset="-128"/>
              <a:ea typeface="ＭＳ Ｐゴシック" panose="020B0600070205080204" pitchFamily="50" charset="-128"/>
            </a:rPr>
            <a:t>施設は、平成２１年６月に策定した「美郷町学校再編計画」により、再編による施設改修に取り組んだものの、昭和５０年代に建築された施設が多いため、類似団体平均より減価償却率が高くなっている。認定こども園は、平成２４年度に六郷わくわく園を移転新築したため、類似団体平均と比較して減価償却率が低くなっている。公民館は、平成８年度に公民館を新築し、それ以外は廃止したため、類似団体平均と比較して減価償却率はほぼ同じ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について、橋りょうは平成２９年３月に策定した個別実施計画により、予防保全型の維持管理を行っていく。その他の施設については、令和元年５月に策定した「美郷町公共施設等総合管理計画」及び「美郷町公共施設等最適化実施計画」に基づく個別実施計画により、計画的な維持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BE95D8-4D33-4BF0-B257-EF5606C601FD}"/>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EC0368A-F763-4172-BD97-600EFBCF738D}"/>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456863D-802B-46D0-BF9A-F71EC728FDE1}"/>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DC6984C-FB97-4673-9039-8418F8E5A507}"/>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36AF96-BAE8-4ABB-8E00-82AD8BC7097B}"/>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A5F0D83-8F88-462C-8658-3E78BC7007EF}"/>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4F1E48-131A-45BD-B18C-82C20331D289}"/>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77ED05-7691-4AEA-A0F3-7B84C6507F4D}"/>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78B099-7F65-4A4D-844C-93BBB0F53D31}"/>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30A87D-8855-492C-AFAB-CCBE78EF206A}"/>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19,018
18,959
168.32
15,117,408
14,393,373
642,675
7,948,912
8,989,404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65D87D-279F-4235-BB04-FBE6643C395D}"/>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8E09C97-12C1-48A0-A32A-20FBC0B72B69}"/>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34896A-B07F-4E08-905A-8B83BBB7FB86}"/>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101F1F-7BC8-4A2F-8F64-022C9F17B95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D479553-DF3E-49AD-8567-2E7239B7A7B8}"/>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3ADACEE-A860-421A-A11C-2C690C86795E}"/>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C858857-EDE4-4403-9922-8FA63212C61C}"/>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381F0F8-2F32-48B7-87A4-8DF91D15959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114171E-F4D5-4F8E-B771-71AF371F423C}"/>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02BCAA5-ED4C-41DD-9D76-A7D7199B6763}"/>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3819A9-8FE2-47D5-848A-D7ECA8BA5C45}"/>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D96A27B-5670-49F4-9B83-579C74927D18}"/>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69E887A-0466-462C-9BE6-07E4F4169FAA}"/>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5FF0F9C-2AEF-4018-A0EE-933582FB4F12}"/>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381108-3FED-4FB1-A2B0-981B3C177EF2}"/>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2FE588-B60F-44C6-BDE2-510E7AF6D202}"/>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BC6A04B-3AEB-48AB-B363-268421E7F9F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95CA36B-3557-4683-8A8C-4143A9392BB9}"/>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016065-9766-474C-B4A9-4E3E48985AAB}"/>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4665E3D-8987-4A8C-BCCE-53EAC5948DC7}"/>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BEF565D-4D08-40D9-A131-4CC3CCABE762}"/>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3D99C47-9AD2-4053-BBC7-396277A95723}"/>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BAD79E8-9EA1-4B3A-9775-C0F498193FC9}"/>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AFD269A-DC42-4BA4-BA94-0AA7EB07566B}"/>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C46E0F9-DFB5-4DB5-9E01-CBF94FDCACF7}"/>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29A4298-D5B4-44A1-871A-E4B8ACD8DDED}"/>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41F2109-E21A-4D87-AD93-E29B23CC8D89}"/>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63B26C3-86A1-44F7-9493-9631F34914FC}"/>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547D8D7-C03F-4782-B658-AC38C5A4839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A50694B-55BF-4187-B19C-63DFF3F97888}"/>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B9DE485-6020-4E22-9233-5C906B36DC99}"/>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CF01969-C613-4550-9AF2-0F6FEA1E5B8E}"/>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1D05044-9159-45C7-BD73-72845CDACBEA}"/>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4931C532-A473-4537-AEBB-39776CA3DA20}"/>
            </a:ext>
          </a:extLst>
        </xdr:cNvPr>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7E52A56-6DCB-41CF-AAB6-9583B982F723}"/>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9F2F2DB-FF73-42C6-AD75-786A7288DFDB}"/>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21C65BE-85B8-4968-9A35-BA9F61397859}"/>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D06826C-A2F2-4E64-A82E-0F37DBA93156}"/>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7585228-B6D8-4440-868C-7C420BE5FD6C}"/>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5942B54-D640-4EB7-9401-0ED59CBF736B}"/>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583FDB5-1A6C-4FE4-A7F5-6766E7DBEA23}"/>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D6337600-C7D4-4BBE-BDFF-E2D54B226BF9}"/>
            </a:ext>
          </a:extLst>
        </xdr:cNvPr>
        <xdr:cNvSpPr txBox="1"/>
      </xdr:nvSpPr>
      <xdr:spPr>
        <a:xfrm>
          <a:off x="36591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2A8C8AA-8A49-4813-A11D-EE088581A269}"/>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5A3C588F-4D83-413D-8665-BF994D78540C}"/>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a:extLst>
            <a:ext uri="{FF2B5EF4-FFF2-40B4-BE49-F238E27FC236}">
              <a16:creationId xmlns:a16="http://schemas.microsoft.com/office/drawing/2014/main" id="{3231FBFA-B5B1-4B10-AA6F-24D7DA368CBA}"/>
            </a:ext>
          </a:extLst>
        </xdr:cNvPr>
        <xdr:cNvCxnSpPr/>
      </xdr:nvCxnSpPr>
      <xdr:spPr>
        <a:xfrm flipV="1">
          <a:off x="3949065" y="584073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a:extLst>
            <a:ext uri="{FF2B5EF4-FFF2-40B4-BE49-F238E27FC236}">
              <a16:creationId xmlns:a16="http://schemas.microsoft.com/office/drawing/2014/main" id="{291A150A-96E3-45F6-A363-774DCA3A47FA}"/>
            </a:ext>
          </a:extLst>
        </xdr:cNvPr>
        <xdr:cNvSpPr txBox="1"/>
      </xdr:nvSpPr>
      <xdr:spPr>
        <a:xfrm>
          <a:off x="39878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a:extLst>
            <a:ext uri="{FF2B5EF4-FFF2-40B4-BE49-F238E27FC236}">
              <a16:creationId xmlns:a16="http://schemas.microsoft.com/office/drawing/2014/main" id="{C6B57397-05C4-43D8-8A42-E074AD2EBE3D}"/>
            </a:ext>
          </a:extLst>
        </xdr:cNvPr>
        <xdr:cNvCxnSpPr/>
      </xdr:nvCxnSpPr>
      <xdr:spPr>
        <a:xfrm>
          <a:off x="3889375" y="73323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a:extLst>
            <a:ext uri="{FF2B5EF4-FFF2-40B4-BE49-F238E27FC236}">
              <a16:creationId xmlns:a16="http://schemas.microsoft.com/office/drawing/2014/main" id="{94153C6E-F6DB-4C77-ADE5-FDB2A25AFD93}"/>
            </a:ext>
          </a:extLst>
        </xdr:cNvPr>
        <xdr:cNvSpPr txBox="1"/>
      </xdr:nvSpPr>
      <xdr:spPr>
        <a:xfrm>
          <a:off x="3987800" y="561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a:extLst>
            <a:ext uri="{FF2B5EF4-FFF2-40B4-BE49-F238E27FC236}">
              <a16:creationId xmlns:a16="http://schemas.microsoft.com/office/drawing/2014/main" id="{793A0BE3-4565-4034-BD66-B61D1A0AB881}"/>
            </a:ext>
          </a:extLst>
        </xdr:cNvPr>
        <xdr:cNvCxnSpPr/>
      </xdr:nvCxnSpPr>
      <xdr:spPr>
        <a:xfrm>
          <a:off x="3889375" y="58407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114952</xdr:rowOff>
    </xdr:from>
    <xdr:ext cx="405111" cy="259045"/>
    <xdr:sp macro="" textlink="">
      <xdr:nvSpPr>
        <xdr:cNvPr id="61" name="【図書館】&#10;有形固定資産減価償却率平均値テキスト">
          <a:extLst>
            <a:ext uri="{FF2B5EF4-FFF2-40B4-BE49-F238E27FC236}">
              <a16:creationId xmlns:a16="http://schemas.microsoft.com/office/drawing/2014/main" id="{744E9C40-EAC4-4689-A939-44779F58DD3C}"/>
            </a:ext>
          </a:extLst>
        </xdr:cNvPr>
        <xdr:cNvSpPr txBox="1"/>
      </xdr:nvSpPr>
      <xdr:spPr>
        <a:xfrm>
          <a:off x="39878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a:extLst>
            <a:ext uri="{FF2B5EF4-FFF2-40B4-BE49-F238E27FC236}">
              <a16:creationId xmlns:a16="http://schemas.microsoft.com/office/drawing/2014/main" id="{DB7C2C53-E97F-4468-A41A-F0C245060762}"/>
            </a:ext>
          </a:extLst>
        </xdr:cNvPr>
        <xdr:cNvSpPr/>
      </xdr:nvSpPr>
      <xdr:spPr>
        <a:xfrm>
          <a:off x="38989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126365</xdr:rowOff>
    </xdr:from>
    <xdr:to>
      <xdr:col>20</xdr:col>
      <xdr:colOff>38100</xdr:colOff>
      <xdr:row>39</xdr:row>
      <xdr:rowOff>56515</xdr:rowOff>
    </xdr:to>
    <xdr:sp macro="" textlink="">
      <xdr:nvSpPr>
        <xdr:cNvPr id="63" name="フローチャート: 判断 62">
          <a:extLst>
            <a:ext uri="{FF2B5EF4-FFF2-40B4-BE49-F238E27FC236}">
              <a16:creationId xmlns:a16="http://schemas.microsoft.com/office/drawing/2014/main" id="{DBF1DEB7-D38C-483D-BD08-C36F2828BD23}"/>
            </a:ext>
          </a:extLst>
        </xdr:cNvPr>
        <xdr:cNvSpPr/>
      </xdr:nvSpPr>
      <xdr:spPr>
        <a:xfrm>
          <a:off x="3203575" y="66414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114935</xdr:rowOff>
    </xdr:from>
    <xdr:to>
      <xdr:col>15</xdr:col>
      <xdr:colOff>101600</xdr:colOff>
      <xdr:row>39</xdr:row>
      <xdr:rowOff>45085</xdr:rowOff>
    </xdr:to>
    <xdr:sp macro="" textlink="">
      <xdr:nvSpPr>
        <xdr:cNvPr id="64" name="フローチャート: 判断 63">
          <a:extLst>
            <a:ext uri="{FF2B5EF4-FFF2-40B4-BE49-F238E27FC236}">
              <a16:creationId xmlns:a16="http://schemas.microsoft.com/office/drawing/2014/main" id="{C2724C5D-45D9-40D8-8045-1753C2BCCAF7}"/>
            </a:ext>
          </a:extLst>
        </xdr:cNvPr>
        <xdr:cNvSpPr/>
      </xdr:nvSpPr>
      <xdr:spPr>
        <a:xfrm>
          <a:off x="2428875"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5" name="フローチャート: 判断 64">
          <a:extLst>
            <a:ext uri="{FF2B5EF4-FFF2-40B4-BE49-F238E27FC236}">
              <a16:creationId xmlns:a16="http://schemas.microsoft.com/office/drawing/2014/main" id="{1F947353-915E-4018-8B5E-3FA44747B0F5}"/>
            </a:ext>
          </a:extLst>
        </xdr:cNvPr>
        <xdr:cNvSpPr/>
      </xdr:nvSpPr>
      <xdr:spPr>
        <a:xfrm>
          <a:off x="168275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80645</xdr:rowOff>
    </xdr:from>
    <xdr:to>
      <xdr:col>6</xdr:col>
      <xdr:colOff>38100</xdr:colOff>
      <xdr:row>39</xdr:row>
      <xdr:rowOff>10795</xdr:rowOff>
    </xdr:to>
    <xdr:sp macro="" textlink="">
      <xdr:nvSpPr>
        <xdr:cNvPr id="66" name="フローチャート: 判断 65">
          <a:extLst>
            <a:ext uri="{FF2B5EF4-FFF2-40B4-BE49-F238E27FC236}">
              <a16:creationId xmlns:a16="http://schemas.microsoft.com/office/drawing/2014/main" id="{AE732644-460F-485A-B37E-461E27B41F5C}"/>
            </a:ext>
          </a:extLst>
        </xdr:cNvPr>
        <xdr:cNvSpPr/>
      </xdr:nvSpPr>
      <xdr:spPr>
        <a:xfrm>
          <a:off x="936625" y="65957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A1323E5-7DE9-4FEB-914C-1BC70DF6DE07}"/>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F1C20E7-7813-4C79-83B4-B2DD72F98007}"/>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958426C-6373-45E1-BF6E-489814029909}"/>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0F76D1A-EB4E-4328-AC56-89BB84776A09}"/>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6AA5509-5694-4EAC-87BE-ABD59A570372}"/>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139700</xdr:rowOff>
    </xdr:from>
    <xdr:to>
      <xdr:col>24</xdr:col>
      <xdr:colOff>114300</xdr:colOff>
      <xdr:row>41</xdr:row>
      <xdr:rowOff>69850</xdr:rowOff>
    </xdr:to>
    <xdr:sp macro="" textlink="">
      <xdr:nvSpPr>
        <xdr:cNvPr id="72" name="楕円 71">
          <a:extLst>
            <a:ext uri="{FF2B5EF4-FFF2-40B4-BE49-F238E27FC236}">
              <a16:creationId xmlns:a16="http://schemas.microsoft.com/office/drawing/2014/main" id="{54761F91-6987-4DE1-82E6-77599727BC5B}"/>
            </a:ext>
          </a:extLst>
        </xdr:cNvPr>
        <xdr:cNvSpPr/>
      </xdr:nvSpPr>
      <xdr:spPr>
        <a:xfrm>
          <a:off x="38989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118127</xdr:rowOff>
    </xdr:from>
    <xdr:ext cx="405111" cy="259045"/>
    <xdr:sp macro="" textlink="">
      <xdr:nvSpPr>
        <xdr:cNvPr id="73" name="【図書館】&#10;有形固定資産減価償却率該当値テキスト">
          <a:extLst>
            <a:ext uri="{FF2B5EF4-FFF2-40B4-BE49-F238E27FC236}">
              <a16:creationId xmlns:a16="http://schemas.microsoft.com/office/drawing/2014/main" id="{7DDF7812-40CE-46EA-8A58-67EABC2A34B0}"/>
            </a:ext>
          </a:extLst>
        </xdr:cNvPr>
        <xdr:cNvSpPr txBox="1"/>
      </xdr:nvSpPr>
      <xdr:spPr>
        <a:xfrm>
          <a:off x="39878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101600</xdr:rowOff>
    </xdr:from>
    <xdr:to>
      <xdr:col>20</xdr:col>
      <xdr:colOff>38100</xdr:colOff>
      <xdr:row>41</xdr:row>
      <xdr:rowOff>31750</xdr:rowOff>
    </xdr:to>
    <xdr:sp macro="" textlink="">
      <xdr:nvSpPr>
        <xdr:cNvPr id="74" name="楕円 73">
          <a:extLst>
            <a:ext uri="{FF2B5EF4-FFF2-40B4-BE49-F238E27FC236}">
              <a16:creationId xmlns:a16="http://schemas.microsoft.com/office/drawing/2014/main" id="{0E7AEDA8-CB55-4180-8679-0E9EDF9AC8E6}"/>
            </a:ext>
          </a:extLst>
        </xdr:cNvPr>
        <xdr:cNvSpPr/>
      </xdr:nvSpPr>
      <xdr:spPr>
        <a:xfrm>
          <a:off x="3203575" y="6959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152400</xdr:rowOff>
    </xdr:from>
    <xdr:to>
      <xdr:col>24</xdr:col>
      <xdr:colOff>63500</xdr:colOff>
      <xdr:row>41</xdr:row>
      <xdr:rowOff>19050</xdr:rowOff>
    </xdr:to>
    <xdr:cxnSp macro="">
      <xdr:nvCxnSpPr>
        <xdr:cNvPr id="75" name="直線コネクタ 74">
          <a:extLst>
            <a:ext uri="{FF2B5EF4-FFF2-40B4-BE49-F238E27FC236}">
              <a16:creationId xmlns:a16="http://schemas.microsoft.com/office/drawing/2014/main" id="{3A058BFA-0032-47CB-859E-19E324C73CFA}"/>
            </a:ext>
          </a:extLst>
        </xdr:cNvPr>
        <xdr:cNvCxnSpPr/>
      </xdr:nvCxnSpPr>
      <xdr:spPr>
        <a:xfrm>
          <a:off x="3235325" y="7010400"/>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63500</xdr:rowOff>
    </xdr:from>
    <xdr:to>
      <xdr:col>15</xdr:col>
      <xdr:colOff>101600</xdr:colOff>
      <xdr:row>40</xdr:row>
      <xdr:rowOff>165100</xdr:rowOff>
    </xdr:to>
    <xdr:sp macro="" textlink="">
      <xdr:nvSpPr>
        <xdr:cNvPr id="76" name="楕円 75">
          <a:extLst>
            <a:ext uri="{FF2B5EF4-FFF2-40B4-BE49-F238E27FC236}">
              <a16:creationId xmlns:a16="http://schemas.microsoft.com/office/drawing/2014/main" id="{0688F79A-C604-4459-A699-B7BED8900B14}"/>
            </a:ext>
          </a:extLst>
        </xdr:cNvPr>
        <xdr:cNvSpPr/>
      </xdr:nvSpPr>
      <xdr:spPr>
        <a:xfrm>
          <a:off x="2428875"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114300</xdr:rowOff>
    </xdr:from>
    <xdr:to>
      <xdr:col>19</xdr:col>
      <xdr:colOff>177800</xdr:colOff>
      <xdr:row>40</xdr:row>
      <xdr:rowOff>152400</xdr:rowOff>
    </xdr:to>
    <xdr:cxnSp macro="">
      <xdr:nvCxnSpPr>
        <xdr:cNvPr id="77" name="直線コネクタ 76">
          <a:extLst>
            <a:ext uri="{FF2B5EF4-FFF2-40B4-BE49-F238E27FC236}">
              <a16:creationId xmlns:a16="http://schemas.microsoft.com/office/drawing/2014/main" id="{07977420-8E61-4C29-8029-01C97E6D40B5}"/>
            </a:ext>
          </a:extLst>
        </xdr:cNvPr>
        <xdr:cNvCxnSpPr/>
      </xdr:nvCxnSpPr>
      <xdr:spPr>
        <a:xfrm>
          <a:off x="2479675" y="697230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25400</xdr:rowOff>
    </xdr:from>
    <xdr:to>
      <xdr:col>10</xdr:col>
      <xdr:colOff>165100</xdr:colOff>
      <xdr:row>40</xdr:row>
      <xdr:rowOff>127000</xdr:rowOff>
    </xdr:to>
    <xdr:sp macro="" textlink="">
      <xdr:nvSpPr>
        <xdr:cNvPr id="78" name="楕円 77">
          <a:extLst>
            <a:ext uri="{FF2B5EF4-FFF2-40B4-BE49-F238E27FC236}">
              <a16:creationId xmlns:a16="http://schemas.microsoft.com/office/drawing/2014/main" id="{09734C1A-F6AC-42B9-B55D-3A8EA24C5715}"/>
            </a:ext>
          </a:extLst>
        </xdr:cNvPr>
        <xdr:cNvSpPr/>
      </xdr:nvSpPr>
      <xdr:spPr>
        <a:xfrm>
          <a:off x="168275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76200</xdr:rowOff>
    </xdr:from>
    <xdr:to>
      <xdr:col>15</xdr:col>
      <xdr:colOff>50800</xdr:colOff>
      <xdr:row>40</xdr:row>
      <xdr:rowOff>114300</xdr:rowOff>
    </xdr:to>
    <xdr:cxnSp macro="">
      <xdr:nvCxnSpPr>
        <xdr:cNvPr id="79" name="直線コネクタ 78">
          <a:extLst>
            <a:ext uri="{FF2B5EF4-FFF2-40B4-BE49-F238E27FC236}">
              <a16:creationId xmlns:a16="http://schemas.microsoft.com/office/drawing/2014/main" id="{4BC2E1A6-02E8-47E1-A511-F2BEB74EEDB1}"/>
            </a:ext>
          </a:extLst>
        </xdr:cNvPr>
        <xdr:cNvCxnSpPr/>
      </xdr:nvCxnSpPr>
      <xdr:spPr>
        <a:xfrm>
          <a:off x="1733550" y="6934200"/>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158750</xdr:rowOff>
    </xdr:from>
    <xdr:to>
      <xdr:col>6</xdr:col>
      <xdr:colOff>38100</xdr:colOff>
      <xdr:row>40</xdr:row>
      <xdr:rowOff>88900</xdr:rowOff>
    </xdr:to>
    <xdr:sp macro="" textlink="">
      <xdr:nvSpPr>
        <xdr:cNvPr id="80" name="楕円 79">
          <a:extLst>
            <a:ext uri="{FF2B5EF4-FFF2-40B4-BE49-F238E27FC236}">
              <a16:creationId xmlns:a16="http://schemas.microsoft.com/office/drawing/2014/main" id="{535CF51D-D98A-4289-A845-0BB4A8DB4DC7}"/>
            </a:ext>
          </a:extLst>
        </xdr:cNvPr>
        <xdr:cNvSpPr/>
      </xdr:nvSpPr>
      <xdr:spPr>
        <a:xfrm>
          <a:off x="936625" y="68453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38100</xdr:rowOff>
    </xdr:from>
    <xdr:to>
      <xdr:col>10</xdr:col>
      <xdr:colOff>114300</xdr:colOff>
      <xdr:row>40</xdr:row>
      <xdr:rowOff>76200</xdr:rowOff>
    </xdr:to>
    <xdr:cxnSp macro="">
      <xdr:nvCxnSpPr>
        <xdr:cNvPr id="81" name="直線コネクタ 80">
          <a:extLst>
            <a:ext uri="{FF2B5EF4-FFF2-40B4-BE49-F238E27FC236}">
              <a16:creationId xmlns:a16="http://schemas.microsoft.com/office/drawing/2014/main" id="{A77794AF-F334-430B-9EE2-B90928B26F30}"/>
            </a:ext>
          </a:extLst>
        </xdr:cNvPr>
        <xdr:cNvCxnSpPr/>
      </xdr:nvCxnSpPr>
      <xdr:spPr>
        <a:xfrm>
          <a:off x="968375" y="6896100"/>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73042</xdr:rowOff>
    </xdr:from>
    <xdr:ext cx="405111" cy="259045"/>
    <xdr:sp macro="" textlink="">
      <xdr:nvSpPr>
        <xdr:cNvPr id="82" name="n_1aveValue【図書館】&#10;有形固定資産減価償却率">
          <a:extLst>
            <a:ext uri="{FF2B5EF4-FFF2-40B4-BE49-F238E27FC236}">
              <a16:creationId xmlns:a16="http://schemas.microsoft.com/office/drawing/2014/main" id="{55E64503-67A4-4138-ADD2-7DDCA1504F72}"/>
            </a:ext>
          </a:extLst>
        </xdr:cNvPr>
        <xdr:cNvSpPr txBox="1"/>
      </xdr:nvSpPr>
      <xdr:spPr>
        <a:xfrm>
          <a:off x="306769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61612</xdr:rowOff>
    </xdr:from>
    <xdr:ext cx="405111" cy="259045"/>
    <xdr:sp macro="" textlink="">
      <xdr:nvSpPr>
        <xdr:cNvPr id="83" name="n_2aveValue【図書館】&#10;有形固定資産減価償却率">
          <a:extLst>
            <a:ext uri="{FF2B5EF4-FFF2-40B4-BE49-F238E27FC236}">
              <a16:creationId xmlns:a16="http://schemas.microsoft.com/office/drawing/2014/main" id="{8F2B13CD-C346-46F1-9143-D3709FCDD90E}"/>
            </a:ext>
          </a:extLst>
        </xdr:cNvPr>
        <xdr:cNvSpPr txBox="1"/>
      </xdr:nvSpPr>
      <xdr:spPr>
        <a:xfrm>
          <a:off x="2305694" y="640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4" name="n_3aveValue【図書館】&#10;有形固定資産減価償却率">
          <a:extLst>
            <a:ext uri="{FF2B5EF4-FFF2-40B4-BE49-F238E27FC236}">
              <a16:creationId xmlns:a16="http://schemas.microsoft.com/office/drawing/2014/main" id="{DBC9722E-76A5-4677-8DCC-E7BDE7EB6A18}"/>
            </a:ext>
          </a:extLst>
        </xdr:cNvPr>
        <xdr:cNvSpPr txBox="1"/>
      </xdr:nvSpPr>
      <xdr:spPr>
        <a:xfrm>
          <a:off x="1559569"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27322</xdr:rowOff>
    </xdr:from>
    <xdr:ext cx="405111" cy="259045"/>
    <xdr:sp macro="" textlink="">
      <xdr:nvSpPr>
        <xdr:cNvPr id="85" name="n_4aveValue【図書館】&#10;有形固定資産減価償却率">
          <a:extLst>
            <a:ext uri="{FF2B5EF4-FFF2-40B4-BE49-F238E27FC236}">
              <a16:creationId xmlns:a16="http://schemas.microsoft.com/office/drawing/2014/main" id="{BEA31C9A-34E7-4EBC-80C4-D9D22BF085F8}"/>
            </a:ext>
          </a:extLst>
        </xdr:cNvPr>
        <xdr:cNvSpPr txBox="1"/>
      </xdr:nvSpPr>
      <xdr:spPr>
        <a:xfrm>
          <a:off x="813444"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22877</xdr:rowOff>
    </xdr:from>
    <xdr:ext cx="405111" cy="259045"/>
    <xdr:sp macro="" textlink="">
      <xdr:nvSpPr>
        <xdr:cNvPr id="86" name="n_1mainValue【図書館】&#10;有形固定資産減価償却率">
          <a:extLst>
            <a:ext uri="{FF2B5EF4-FFF2-40B4-BE49-F238E27FC236}">
              <a16:creationId xmlns:a16="http://schemas.microsoft.com/office/drawing/2014/main" id="{45E07607-4036-4155-A469-2C53A679ED56}"/>
            </a:ext>
          </a:extLst>
        </xdr:cNvPr>
        <xdr:cNvSpPr txBox="1"/>
      </xdr:nvSpPr>
      <xdr:spPr>
        <a:xfrm>
          <a:off x="3067694"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156227</xdr:rowOff>
    </xdr:from>
    <xdr:ext cx="405111" cy="259045"/>
    <xdr:sp macro="" textlink="">
      <xdr:nvSpPr>
        <xdr:cNvPr id="87" name="n_2mainValue【図書館】&#10;有形固定資産減価償却率">
          <a:extLst>
            <a:ext uri="{FF2B5EF4-FFF2-40B4-BE49-F238E27FC236}">
              <a16:creationId xmlns:a16="http://schemas.microsoft.com/office/drawing/2014/main" id="{FDB7B2F8-CEC2-4561-A743-3C983014FC99}"/>
            </a:ext>
          </a:extLst>
        </xdr:cNvPr>
        <xdr:cNvSpPr txBox="1"/>
      </xdr:nvSpPr>
      <xdr:spPr>
        <a:xfrm>
          <a:off x="230569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118127</xdr:rowOff>
    </xdr:from>
    <xdr:ext cx="405111" cy="259045"/>
    <xdr:sp macro="" textlink="">
      <xdr:nvSpPr>
        <xdr:cNvPr id="88" name="n_3mainValue【図書館】&#10;有形固定資産減価償却率">
          <a:extLst>
            <a:ext uri="{FF2B5EF4-FFF2-40B4-BE49-F238E27FC236}">
              <a16:creationId xmlns:a16="http://schemas.microsoft.com/office/drawing/2014/main" id="{3050495F-A4A9-4947-B0F8-BAE6AEE53C1B}"/>
            </a:ext>
          </a:extLst>
        </xdr:cNvPr>
        <xdr:cNvSpPr txBox="1"/>
      </xdr:nvSpPr>
      <xdr:spPr>
        <a:xfrm>
          <a:off x="1559569"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80027</xdr:rowOff>
    </xdr:from>
    <xdr:ext cx="405111" cy="259045"/>
    <xdr:sp macro="" textlink="">
      <xdr:nvSpPr>
        <xdr:cNvPr id="89" name="n_4mainValue【図書館】&#10;有形固定資産減価償却率">
          <a:extLst>
            <a:ext uri="{FF2B5EF4-FFF2-40B4-BE49-F238E27FC236}">
              <a16:creationId xmlns:a16="http://schemas.microsoft.com/office/drawing/2014/main" id="{562410F3-9384-4D59-9667-26FE1FEE0A81}"/>
            </a:ext>
          </a:extLst>
        </xdr:cNvPr>
        <xdr:cNvSpPr txBox="1"/>
      </xdr:nvSpPr>
      <xdr:spPr>
        <a:xfrm>
          <a:off x="8134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A0E5C1BE-7BDA-45AF-B209-9AD0D95C5FFC}"/>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6BB92BD9-C078-4640-800B-C8C19D73A966}"/>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E41CE589-C2A4-46FD-BBB3-75CC19E8E34D}"/>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AF8BF296-16AB-4626-B46E-BB87685E5A67}"/>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3FBEB731-6F53-42F4-9A31-D0BA5BD722F2}"/>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71E55281-55B2-49C3-B194-DC5F501B7305}"/>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3A156757-9D16-451C-BAC2-54C0116F64A6}"/>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5FFB8303-AF24-4FEA-849D-9648E10CF9BD}"/>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5F1B7ACB-5294-413B-BC6D-D6B039075956}"/>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16C419D1-8A83-4F4F-8958-2FB3E0E8EEED}"/>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E28AB531-86B5-4E8C-ABF6-0A4172869F34}"/>
            </a:ext>
          </a:extLst>
        </xdr:cNvPr>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226FA49E-8E58-449F-A261-11841F964161}"/>
            </a:ext>
          </a:extLst>
        </xdr:cNvPr>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383B2CBD-1465-4956-A459-0A2A4125982D}"/>
            </a:ext>
          </a:extLst>
        </xdr:cNvPr>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5E209B10-0363-48C8-BD42-85BB78E68C49}"/>
            </a:ext>
          </a:extLst>
        </xdr:cNvPr>
        <xdr:cNvSpPr txBox="1"/>
      </xdr:nvSpPr>
      <xdr:spPr>
        <a:xfrm>
          <a:off x="52224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5EA5FCE0-A718-453E-B2FA-6BB86E9015B2}"/>
            </a:ext>
          </a:extLst>
        </xdr:cNvPr>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BF2BF8A0-FEC4-4096-88F0-9E5EEFC956E8}"/>
            </a:ext>
          </a:extLst>
        </xdr:cNvPr>
        <xdr:cNvSpPr txBox="1"/>
      </xdr:nvSpPr>
      <xdr:spPr>
        <a:xfrm>
          <a:off x="52224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88AB7000-B85E-4D6D-9826-C6FDA21460B7}"/>
            </a:ext>
          </a:extLst>
        </xdr:cNvPr>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a:extLst>
            <a:ext uri="{FF2B5EF4-FFF2-40B4-BE49-F238E27FC236}">
              <a16:creationId xmlns:a16="http://schemas.microsoft.com/office/drawing/2014/main" id="{D4945EC2-3353-4FF3-A1E8-1A86FA35ABB7}"/>
            </a:ext>
          </a:extLst>
        </xdr:cNvPr>
        <xdr:cNvSpPr txBox="1"/>
      </xdr:nvSpPr>
      <xdr:spPr>
        <a:xfrm>
          <a:off x="52224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94BBB94D-B0E9-4FF8-8B15-6D47A2DC531A}"/>
            </a:ext>
          </a:extLst>
        </xdr:cNvPr>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a:extLst>
            <a:ext uri="{FF2B5EF4-FFF2-40B4-BE49-F238E27FC236}">
              <a16:creationId xmlns:a16="http://schemas.microsoft.com/office/drawing/2014/main" id="{ACD93D26-3013-42DE-BFB8-4BEEC91B6D27}"/>
            </a:ext>
          </a:extLst>
        </xdr:cNvPr>
        <xdr:cNvSpPr txBox="1"/>
      </xdr:nvSpPr>
      <xdr:spPr>
        <a:xfrm>
          <a:off x="52224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8103F09B-CECA-415F-825A-A0CB6D2888CE}"/>
            </a:ext>
          </a:extLst>
        </xdr:cNvPr>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a:extLst>
            <a:ext uri="{FF2B5EF4-FFF2-40B4-BE49-F238E27FC236}">
              <a16:creationId xmlns:a16="http://schemas.microsoft.com/office/drawing/2014/main" id="{33C635ED-46D5-4E1F-9E4E-D19664AD0637}"/>
            </a:ext>
          </a:extLst>
        </xdr:cNvPr>
        <xdr:cNvSpPr txBox="1"/>
      </xdr:nvSpPr>
      <xdr:spPr>
        <a:xfrm>
          <a:off x="52224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649CDC3-6F00-455C-8EEA-63390DDFB0E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0E316FE-2E16-453A-A8E4-85DADC862A60}"/>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93B70F9E-E4CD-4EA4-8F25-E21D96EBD24F}"/>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108857</xdr:rowOff>
    </xdr:from>
    <xdr:to>
      <xdr:col>54</xdr:col>
      <xdr:colOff>189865</xdr:colOff>
      <xdr:row>41</xdr:row>
      <xdr:rowOff>111578</xdr:rowOff>
    </xdr:to>
    <xdr:cxnSp macro="">
      <xdr:nvCxnSpPr>
        <xdr:cNvPr id="115" name="直線コネクタ 114">
          <a:extLst>
            <a:ext uri="{FF2B5EF4-FFF2-40B4-BE49-F238E27FC236}">
              <a16:creationId xmlns:a16="http://schemas.microsoft.com/office/drawing/2014/main" id="{1C61982D-D709-4314-947E-736D98CB30E1}"/>
            </a:ext>
          </a:extLst>
        </xdr:cNvPr>
        <xdr:cNvCxnSpPr/>
      </xdr:nvCxnSpPr>
      <xdr:spPr>
        <a:xfrm flipV="1">
          <a:off x="8905240" y="55952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6" name="【図書館】&#10;一人当たり面積最小値テキスト">
          <a:extLst>
            <a:ext uri="{FF2B5EF4-FFF2-40B4-BE49-F238E27FC236}">
              <a16:creationId xmlns:a16="http://schemas.microsoft.com/office/drawing/2014/main" id="{A6C0480E-755A-46A2-81AE-2D26325010EC}"/>
            </a:ext>
          </a:extLst>
        </xdr:cNvPr>
        <xdr:cNvSpPr txBox="1"/>
      </xdr:nvSpPr>
      <xdr:spPr>
        <a:xfrm>
          <a:off x="8943975"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7" name="直線コネクタ 116">
          <a:extLst>
            <a:ext uri="{FF2B5EF4-FFF2-40B4-BE49-F238E27FC236}">
              <a16:creationId xmlns:a16="http://schemas.microsoft.com/office/drawing/2014/main" id="{4C589ECE-07AB-4ED8-87E8-CFDDB2260CBE}"/>
            </a:ext>
          </a:extLst>
        </xdr:cNvPr>
        <xdr:cNvCxnSpPr/>
      </xdr:nvCxnSpPr>
      <xdr:spPr>
        <a:xfrm>
          <a:off x="8845550" y="71410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55534</xdr:rowOff>
    </xdr:from>
    <xdr:ext cx="469744" cy="259045"/>
    <xdr:sp macro="" textlink="">
      <xdr:nvSpPr>
        <xdr:cNvPr id="118" name="【図書館】&#10;一人当たり面積最大値テキスト">
          <a:extLst>
            <a:ext uri="{FF2B5EF4-FFF2-40B4-BE49-F238E27FC236}">
              <a16:creationId xmlns:a16="http://schemas.microsoft.com/office/drawing/2014/main" id="{7FF01C71-19AB-4B8C-AFF9-5651702118D4}"/>
            </a:ext>
          </a:extLst>
        </xdr:cNvPr>
        <xdr:cNvSpPr txBox="1"/>
      </xdr:nvSpPr>
      <xdr:spPr>
        <a:xfrm>
          <a:off x="8943975"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108857</xdr:rowOff>
    </xdr:from>
    <xdr:to>
      <xdr:col>55</xdr:col>
      <xdr:colOff>88900</xdr:colOff>
      <xdr:row>32</xdr:row>
      <xdr:rowOff>108857</xdr:rowOff>
    </xdr:to>
    <xdr:cxnSp macro="">
      <xdr:nvCxnSpPr>
        <xdr:cNvPr id="119" name="直線コネクタ 118">
          <a:extLst>
            <a:ext uri="{FF2B5EF4-FFF2-40B4-BE49-F238E27FC236}">
              <a16:creationId xmlns:a16="http://schemas.microsoft.com/office/drawing/2014/main" id="{7314F1B2-225A-4B99-9B14-10C9C7F08B6C}"/>
            </a:ext>
          </a:extLst>
        </xdr:cNvPr>
        <xdr:cNvCxnSpPr/>
      </xdr:nvCxnSpPr>
      <xdr:spPr>
        <a:xfrm>
          <a:off x="8845550" y="55952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93634</xdr:rowOff>
    </xdr:from>
    <xdr:ext cx="469744" cy="259045"/>
    <xdr:sp macro="" textlink="">
      <xdr:nvSpPr>
        <xdr:cNvPr id="120" name="【図書館】&#10;一人当たり面積平均値テキスト">
          <a:extLst>
            <a:ext uri="{FF2B5EF4-FFF2-40B4-BE49-F238E27FC236}">
              <a16:creationId xmlns:a16="http://schemas.microsoft.com/office/drawing/2014/main" id="{0D6FF46F-643D-4551-8E02-108918B43B94}"/>
            </a:ext>
          </a:extLst>
        </xdr:cNvPr>
        <xdr:cNvSpPr txBox="1"/>
      </xdr:nvSpPr>
      <xdr:spPr>
        <a:xfrm>
          <a:off x="8943975" y="643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21" name="フローチャート: 判断 120">
          <a:extLst>
            <a:ext uri="{FF2B5EF4-FFF2-40B4-BE49-F238E27FC236}">
              <a16:creationId xmlns:a16="http://schemas.microsoft.com/office/drawing/2014/main" id="{6B1C7076-AD72-4085-B698-FD80C39CF6A7}"/>
            </a:ext>
          </a:extLst>
        </xdr:cNvPr>
        <xdr:cNvSpPr/>
      </xdr:nvSpPr>
      <xdr:spPr>
        <a:xfrm>
          <a:off x="8883650" y="64588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22" name="フローチャート: 判断 121">
          <a:extLst>
            <a:ext uri="{FF2B5EF4-FFF2-40B4-BE49-F238E27FC236}">
              <a16:creationId xmlns:a16="http://schemas.microsoft.com/office/drawing/2014/main" id="{8C1109F4-DBCB-41AF-BB6D-C51B77495AA2}"/>
            </a:ext>
          </a:extLst>
        </xdr:cNvPr>
        <xdr:cNvSpPr/>
      </xdr:nvSpPr>
      <xdr:spPr>
        <a:xfrm>
          <a:off x="815975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9072</xdr:rowOff>
    </xdr:from>
    <xdr:to>
      <xdr:col>46</xdr:col>
      <xdr:colOff>38100</xdr:colOff>
      <xdr:row>38</xdr:row>
      <xdr:rowOff>110672</xdr:rowOff>
    </xdr:to>
    <xdr:sp macro="" textlink="">
      <xdr:nvSpPr>
        <xdr:cNvPr id="123" name="フローチャート: 判断 122">
          <a:extLst>
            <a:ext uri="{FF2B5EF4-FFF2-40B4-BE49-F238E27FC236}">
              <a16:creationId xmlns:a16="http://schemas.microsoft.com/office/drawing/2014/main" id="{6E05B642-2417-4107-9768-E87BB194E86B}"/>
            </a:ext>
          </a:extLst>
        </xdr:cNvPr>
        <xdr:cNvSpPr/>
      </xdr:nvSpPr>
      <xdr:spPr>
        <a:xfrm>
          <a:off x="7413625" y="65241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169635</xdr:rowOff>
    </xdr:from>
    <xdr:to>
      <xdr:col>41</xdr:col>
      <xdr:colOff>101600</xdr:colOff>
      <xdr:row>38</xdr:row>
      <xdr:rowOff>99785</xdr:rowOff>
    </xdr:to>
    <xdr:sp macro="" textlink="">
      <xdr:nvSpPr>
        <xdr:cNvPr id="124" name="フローチャート: 判断 123">
          <a:extLst>
            <a:ext uri="{FF2B5EF4-FFF2-40B4-BE49-F238E27FC236}">
              <a16:creationId xmlns:a16="http://schemas.microsoft.com/office/drawing/2014/main" id="{8F7A543B-E1D0-4D3D-96E3-29D3E3063C39}"/>
            </a:ext>
          </a:extLst>
        </xdr:cNvPr>
        <xdr:cNvSpPr/>
      </xdr:nvSpPr>
      <xdr:spPr>
        <a:xfrm>
          <a:off x="6638925"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52615</xdr:rowOff>
    </xdr:from>
    <xdr:to>
      <xdr:col>36</xdr:col>
      <xdr:colOff>165100</xdr:colOff>
      <xdr:row>38</xdr:row>
      <xdr:rowOff>154215</xdr:rowOff>
    </xdr:to>
    <xdr:sp macro="" textlink="">
      <xdr:nvSpPr>
        <xdr:cNvPr id="125" name="フローチャート: 判断 124">
          <a:extLst>
            <a:ext uri="{FF2B5EF4-FFF2-40B4-BE49-F238E27FC236}">
              <a16:creationId xmlns:a16="http://schemas.microsoft.com/office/drawing/2014/main" id="{4D664AF3-DE20-42E3-872A-F2A414DCF2D3}"/>
            </a:ext>
          </a:extLst>
        </xdr:cNvPr>
        <xdr:cNvSpPr/>
      </xdr:nvSpPr>
      <xdr:spPr>
        <a:xfrm>
          <a:off x="58928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AB2C978-7241-49C1-8AFE-AECB92FB420B}"/>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090B8E2-4B82-445E-BA37-5EBCD5A9D1E2}"/>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9947FE7-23B9-4DE1-8FFB-3D6102E3D8BC}"/>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AD107E4-9F6B-4C9E-B3F5-C751B1D7F0F2}"/>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8586499-A999-4235-AA84-270E9283FD65}"/>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71664</xdr:rowOff>
    </xdr:from>
    <xdr:to>
      <xdr:col>55</xdr:col>
      <xdr:colOff>50800</xdr:colOff>
      <xdr:row>38</xdr:row>
      <xdr:rowOff>1814</xdr:rowOff>
    </xdr:to>
    <xdr:sp macro="" textlink="">
      <xdr:nvSpPr>
        <xdr:cNvPr id="131" name="楕円 130">
          <a:extLst>
            <a:ext uri="{FF2B5EF4-FFF2-40B4-BE49-F238E27FC236}">
              <a16:creationId xmlns:a16="http://schemas.microsoft.com/office/drawing/2014/main" id="{2C9BC611-DD0B-4EBB-858B-9E295465B56F}"/>
            </a:ext>
          </a:extLst>
        </xdr:cNvPr>
        <xdr:cNvSpPr/>
      </xdr:nvSpPr>
      <xdr:spPr>
        <a:xfrm>
          <a:off x="8883650" y="64153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94541</xdr:rowOff>
    </xdr:from>
    <xdr:ext cx="469744" cy="259045"/>
    <xdr:sp macro="" textlink="">
      <xdr:nvSpPr>
        <xdr:cNvPr id="132" name="【図書館】&#10;一人当たり面積該当値テキスト">
          <a:extLst>
            <a:ext uri="{FF2B5EF4-FFF2-40B4-BE49-F238E27FC236}">
              <a16:creationId xmlns:a16="http://schemas.microsoft.com/office/drawing/2014/main" id="{C50347CC-3888-4846-A9CF-0358C0BFE6B7}"/>
            </a:ext>
          </a:extLst>
        </xdr:cNvPr>
        <xdr:cNvSpPr txBox="1"/>
      </xdr:nvSpPr>
      <xdr:spPr>
        <a:xfrm>
          <a:off x="8943975"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93436</xdr:rowOff>
    </xdr:from>
    <xdr:to>
      <xdr:col>50</xdr:col>
      <xdr:colOff>165100</xdr:colOff>
      <xdr:row>38</xdr:row>
      <xdr:rowOff>23586</xdr:rowOff>
    </xdr:to>
    <xdr:sp macro="" textlink="">
      <xdr:nvSpPr>
        <xdr:cNvPr id="133" name="楕円 132">
          <a:extLst>
            <a:ext uri="{FF2B5EF4-FFF2-40B4-BE49-F238E27FC236}">
              <a16:creationId xmlns:a16="http://schemas.microsoft.com/office/drawing/2014/main" id="{141421F7-E420-404F-BBCB-1151B13DED51}"/>
            </a:ext>
          </a:extLst>
        </xdr:cNvPr>
        <xdr:cNvSpPr/>
      </xdr:nvSpPr>
      <xdr:spPr>
        <a:xfrm>
          <a:off x="8159750" y="6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122464</xdr:rowOff>
    </xdr:from>
    <xdr:to>
      <xdr:col>55</xdr:col>
      <xdr:colOff>0</xdr:colOff>
      <xdr:row>37</xdr:row>
      <xdr:rowOff>144236</xdr:rowOff>
    </xdr:to>
    <xdr:cxnSp macro="">
      <xdr:nvCxnSpPr>
        <xdr:cNvPr id="134" name="直線コネクタ 133">
          <a:extLst>
            <a:ext uri="{FF2B5EF4-FFF2-40B4-BE49-F238E27FC236}">
              <a16:creationId xmlns:a16="http://schemas.microsoft.com/office/drawing/2014/main" id="{AC5CFD08-46F3-47C1-9197-18245E3B09D6}"/>
            </a:ext>
          </a:extLst>
        </xdr:cNvPr>
        <xdr:cNvCxnSpPr/>
      </xdr:nvCxnSpPr>
      <xdr:spPr>
        <a:xfrm flipV="1">
          <a:off x="8210550" y="6466114"/>
          <a:ext cx="695325"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104322</xdr:rowOff>
    </xdr:from>
    <xdr:to>
      <xdr:col>46</xdr:col>
      <xdr:colOff>38100</xdr:colOff>
      <xdr:row>38</xdr:row>
      <xdr:rowOff>34472</xdr:rowOff>
    </xdr:to>
    <xdr:sp macro="" textlink="">
      <xdr:nvSpPr>
        <xdr:cNvPr id="135" name="楕円 134">
          <a:extLst>
            <a:ext uri="{FF2B5EF4-FFF2-40B4-BE49-F238E27FC236}">
              <a16:creationId xmlns:a16="http://schemas.microsoft.com/office/drawing/2014/main" id="{5FE7E1CB-4642-4456-BEA1-F398BB837334}"/>
            </a:ext>
          </a:extLst>
        </xdr:cNvPr>
        <xdr:cNvSpPr/>
      </xdr:nvSpPr>
      <xdr:spPr>
        <a:xfrm>
          <a:off x="7413625" y="64479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144236</xdr:rowOff>
    </xdr:from>
    <xdr:to>
      <xdr:col>50</xdr:col>
      <xdr:colOff>114300</xdr:colOff>
      <xdr:row>37</xdr:row>
      <xdr:rowOff>155122</xdr:rowOff>
    </xdr:to>
    <xdr:cxnSp macro="">
      <xdr:nvCxnSpPr>
        <xdr:cNvPr id="136" name="直線コネクタ 135">
          <a:extLst>
            <a:ext uri="{FF2B5EF4-FFF2-40B4-BE49-F238E27FC236}">
              <a16:creationId xmlns:a16="http://schemas.microsoft.com/office/drawing/2014/main" id="{E8DAB279-0FDE-47F6-A450-9AD3CC62B3CF}"/>
            </a:ext>
          </a:extLst>
        </xdr:cNvPr>
        <xdr:cNvCxnSpPr/>
      </xdr:nvCxnSpPr>
      <xdr:spPr>
        <a:xfrm flipV="1">
          <a:off x="7445375" y="6487886"/>
          <a:ext cx="765175"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115207</xdr:rowOff>
    </xdr:from>
    <xdr:to>
      <xdr:col>41</xdr:col>
      <xdr:colOff>101600</xdr:colOff>
      <xdr:row>38</xdr:row>
      <xdr:rowOff>45357</xdr:rowOff>
    </xdr:to>
    <xdr:sp macro="" textlink="">
      <xdr:nvSpPr>
        <xdr:cNvPr id="137" name="楕円 136">
          <a:extLst>
            <a:ext uri="{FF2B5EF4-FFF2-40B4-BE49-F238E27FC236}">
              <a16:creationId xmlns:a16="http://schemas.microsoft.com/office/drawing/2014/main" id="{75FA141D-2DD1-49C0-A263-71A7789AC19F}"/>
            </a:ext>
          </a:extLst>
        </xdr:cNvPr>
        <xdr:cNvSpPr/>
      </xdr:nvSpPr>
      <xdr:spPr>
        <a:xfrm>
          <a:off x="6638925"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155122</xdr:rowOff>
    </xdr:from>
    <xdr:to>
      <xdr:col>45</xdr:col>
      <xdr:colOff>177800</xdr:colOff>
      <xdr:row>37</xdr:row>
      <xdr:rowOff>166007</xdr:rowOff>
    </xdr:to>
    <xdr:cxnSp macro="">
      <xdr:nvCxnSpPr>
        <xdr:cNvPr id="138" name="直線コネクタ 137">
          <a:extLst>
            <a:ext uri="{FF2B5EF4-FFF2-40B4-BE49-F238E27FC236}">
              <a16:creationId xmlns:a16="http://schemas.microsoft.com/office/drawing/2014/main" id="{B20A12E4-88D5-4519-BF45-E91D6796B70D}"/>
            </a:ext>
          </a:extLst>
        </xdr:cNvPr>
        <xdr:cNvCxnSpPr/>
      </xdr:nvCxnSpPr>
      <xdr:spPr>
        <a:xfrm flipV="1">
          <a:off x="6689725" y="6498772"/>
          <a:ext cx="7556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126093</xdr:rowOff>
    </xdr:from>
    <xdr:to>
      <xdr:col>36</xdr:col>
      <xdr:colOff>165100</xdr:colOff>
      <xdr:row>38</xdr:row>
      <xdr:rowOff>56243</xdr:rowOff>
    </xdr:to>
    <xdr:sp macro="" textlink="">
      <xdr:nvSpPr>
        <xdr:cNvPr id="139" name="楕円 138">
          <a:extLst>
            <a:ext uri="{FF2B5EF4-FFF2-40B4-BE49-F238E27FC236}">
              <a16:creationId xmlns:a16="http://schemas.microsoft.com/office/drawing/2014/main" id="{3EABB414-901A-4517-A1E3-583EF4750916}"/>
            </a:ext>
          </a:extLst>
        </xdr:cNvPr>
        <xdr:cNvSpPr/>
      </xdr:nvSpPr>
      <xdr:spPr>
        <a:xfrm>
          <a:off x="5892800" y="64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166007</xdr:rowOff>
    </xdr:from>
    <xdr:to>
      <xdr:col>41</xdr:col>
      <xdr:colOff>50800</xdr:colOff>
      <xdr:row>38</xdr:row>
      <xdr:rowOff>5443</xdr:rowOff>
    </xdr:to>
    <xdr:cxnSp macro="">
      <xdr:nvCxnSpPr>
        <xdr:cNvPr id="140" name="直線コネクタ 139">
          <a:extLst>
            <a:ext uri="{FF2B5EF4-FFF2-40B4-BE49-F238E27FC236}">
              <a16:creationId xmlns:a16="http://schemas.microsoft.com/office/drawing/2014/main" id="{390DAF02-0CED-494C-B671-135590FE238B}"/>
            </a:ext>
          </a:extLst>
        </xdr:cNvPr>
        <xdr:cNvCxnSpPr/>
      </xdr:nvCxnSpPr>
      <xdr:spPr>
        <a:xfrm flipV="1">
          <a:off x="5943600" y="6509657"/>
          <a:ext cx="746125"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112684</xdr:rowOff>
    </xdr:from>
    <xdr:ext cx="469744" cy="259045"/>
    <xdr:sp macro="" textlink="">
      <xdr:nvSpPr>
        <xdr:cNvPr id="141" name="n_1aveValue【図書館】&#10;一人当たり面積">
          <a:extLst>
            <a:ext uri="{FF2B5EF4-FFF2-40B4-BE49-F238E27FC236}">
              <a16:creationId xmlns:a16="http://schemas.microsoft.com/office/drawing/2014/main" id="{FCE642C1-E124-4EA6-ACC3-171E8C577E93}"/>
            </a:ext>
          </a:extLst>
        </xdr:cNvPr>
        <xdr:cNvSpPr txBox="1"/>
      </xdr:nvSpPr>
      <xdr:spPr>
        <a:xfrm>
          <a:off x="7991552"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101799</xdr:rowOff>
    </xdr:from>
    <xdr:ext cx="469744" cy="259045"/>
    <xdr:sp macro="" textlink="">
      <xdr:nvSpPr>
        <xdr:cNvPr id="142" name="n_2aveValue【図書館】&#10;一人当たり面積">
          <a:extLst>
            <a:ext uri="{FF2B5EF4-FFF2-40B4-BE49-F238E27FC236}">
              <a16:creationId xmlns:a16="http://schemas.microsoft.com/office/drawing/2014/main" id="{19E2F12F-606C-4DF9-A1A0-4820154FF998}"/>
            </a:ext>
          </a:extLst>
        </xdr:cNvPr>
        <xdr:cNvSpPr txBox="1"/>
      </xdr:nvSpPr>
      <xdr:spPr>
        <a:xfrm>
          <a:off x="7258127" y="661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90912</xdr:rowOff>
    </xdr:from>
    <xdr:ext cx="469744" cy="259045"/>
    <xdr:sp macro="" textlink="">
      <xdr:nvSpPr>
        <xdr:cNvPr id="143" name="n_3aveValue【図書館】&#10;一人当たり面積">
          <a:extLst>
            <a:ext uri="{FF2B5EF4-FFF2-40B4-BE49-F238E27FC236}">
              <a16:creationId xmlns:a16="http://schemas.microsoft.com/office/drawing/2014/main" id="{7BFE03D7-FB3A-4CAD-AFED-60CD0C8A3A3E}"/>
            </a:ext>
          </a:extLst>
        </xdr:cNvPr>
        <xdr:cNvSpPr txBox="1"/>
      </xdr:nvSpPr>
      <xdr:spPr>
        <a:xfrm>
          <a:off x="6483427" y="660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145342</xdr:rowOff>
    </xdr:from>
    <xdr:ext cx="469744" cy="259045"/>
    <xdr:sp macro="" textlink="">
      <xdr:nvSpPr>
        <xdr:cNvPr id="144" name="n_4aveValue【図書館】&#10;一人当たり面積">
          <a:extLst>
            <a:ext uri="{FF2B5EF4-FFF2-40B4-BE49-F238E27FC236}">
              <a16:creationId xmlns:a16="http://schemas.microsoft.com/office/drawing/2014/main" id="{940A12FF-D1A7-4A7D-B40E-455ECF29E6C3}"/>
            </a:ext>
          </a:extLst>
        </xdr:cNvPr>
        <xdr:cNvSpPr txBox="1"/>
      </xdr:nvSpPr>
      <xdr:spPr>
        <a:xfrm>
          <a:off x="5737302"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40113</xdr:rowOff>
    </xdr:from>
    <xdr:ext cx="469744" cy="259045"/>
    <xdr:sp macro="" textlink="">
      <xdr:nvSpPr>
        <xdr:cNvPr id="145" name="n_1mainValue【図書館】&#10;一人当たり面積">
          <a:extLst>
            <a:ext uri="{FF2B5EF4-FFF2-40B4-BE49-F238E27FC236}">
              <a16:creationId xmlns:a16="http://schemas.microsoft.com/office/drawing/2014/main" id="{2E509CB4-B2D4-4839-8DB7-C4FDFECDAEA8}"/>
            </a:ext>
          </a:extLst>
        </xdr:cNvPr>
        <xdr:cNvSpPr txBox="1"/>
      </xdr:nvSpPr>
      <xdr:spPr>
        <a:xfrm>
          <a:off x="7991552"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50999</xdr:rowOff>
    </xdr:from>
    <xdr:ext cx="469744" cy="259045"/>
    <xdr:sp macro="" textlink="">
      <xdr:nvSpPr>
        <xdr:cNvPr id="146" name="n_2mainValue【図書館】&#10;一人当たり面積">
          <a:extLst>
            <a:ext uri="{FF2B5EF4-FFF2-40B4-BE49-F238E27FC236}">
              <a16:creationId xmlns:a16="http://schemas.microsoft.com/office/drawing/2014/main" id="{21355DF6-A1F5-450C-A7E6-4525E1FD893B}"/>
            </a:ext>
          </a:extLst>
        </xdr:cNvPr>
        <xdr:cNvSpPr txBox="1"/>
      </xdr:nvSpPr>
      <xdr:spPr>
        <a:xfrm>
          <a:off x="7258127"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61884</xdr:rowOff>
    </xdr:from>
    <xdr:ext cx="469744" cy="259045"/>
    <xdr:sp macro="" textlink="">
      <xdr:nvSpPr>
        <xdr:cNvPr id="147" name="n_3mainValue【図書館】&#10;一人当たり面積">
          <a:extLst>
            <a:ext uri="{FF2B5EF4-FFF2-40B4-BE49-F238E27FC236}">
              <a16:creationId xmlns:a16="http://schemas.microsoft.com/office/drawing/2014/main" id="{20032744-1DE1-4765-AE50-ED6E45FD87E7}"/>
            </a:ext>
          </a:extLst>
        </xdr:cNvPr>
        <xdr:cNvSpPr txBox="1"/>
      </xdr:nvSpPr>
      <xdr:spPr>
        <a:xfrm>
          <a:off x="6483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72770</xdr:rowOff>
    </xdr:from>
    <xdr:ext cx="469744" cy="259045"/>
    <xdr:sp macro="" textlink="">
      <xdr:nvSpPr>
        <xdr:cNvPr id="148" name="n_4mainValue【図書館】&#10;一人当たり面積">
          <a:extLst>
            <a:ext uri="{FF2B5EF4-FFF2-40B4-BE49-F238E27FC236}">
              <a16:creationId xmlns:a16="http://schemas.microsoft.com/office/drawing/2014/main" id="{548BA244-EC44-490D-BDA0-D88FBA9DE582}"/>
            </a:ext>
          </a:extLst>
        </xdr:cNvPr>
        <xdr:cNvSpPr txBox="1"/>
      </xdr:nvSpPr>
      <xdr:spPr>
        <a:xfrm>
          <a:off x="5737302"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1784A30-298F-455F-BF11-646DFDCD12DC}"/>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9EDD4D9-0470-478B-875E-0D07263AA1F8}"/>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C21F52D-074D-4C76-8A28-2BC63572DA22}"/>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67CFDD9-5867-4CC8-A85A-F5D501527F79}"/>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7614DA1-EA53-4002-B5CF-336F7F7DE398}"/>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D34785A-65A1-4085-83DF-A1C00B1E745D}"/>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0E9CA7D-9A4B-4587-A742-03693CC0F6C4}"/>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937C8EE-9191-4A97-BB88-80EB5BD88C74}"/>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6083AFD-A44E-45BF-84F0-523CED4F9B06}"/>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0A1D90B-CAD0-4EF9-9866-3D6C55740F64}"/>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79CDAB6-53B6-4C05-BB4E-73ABC34F4E33}"/>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2A82812B-0AE0-4559-ACE7-E3BF425BD944}"/>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91DDA2E3-DBC4-4E91-95A8-C9B7EA8A52FF}"/>
            </a:ext>
          </a:extLst>
        </xdr:cNvPr>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F029EFF7-AC74-4717-BD59-6CE49993DBC8}"/>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FC0B0083-21A4-4504-A86D-3F82A8A0F7CC}"/>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34340B46-9DB0-47AC-86A6-017A2FAD6DA3}"/>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64B184EF-E942-404F-9D8B-61EC422B7024}"/>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51983285-BBA1-4BC4-B59A-C0E0824E5D2E}"/>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34EC9BDD-26C9-4D2B-9665-8F215D19A757}"/>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28277375-B81F-4109-A263-D6F1F1839B4E}"/>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8EDB895-5AF2-4717-BBA7-D6E4DDF80553}"/>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50D4727-0670-4C5C-9FA9-6197EF68CB2A}"/>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643948DE-AB94-404A-9D08-5F6D5A6100DD}"/>
            </a:ext>
          </a:extLst>
        </xdr:cNvPr>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80C47E74-1BB9-4F31-92C0-37CEB1F6F6B2}"/>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73" name="直線コネクタ 172">
          <a:extLst>
            <a:ext uri="{FF2B5EF4-FFF2-40B4-BE49-F238E27FC236}">
              <a16:creationId xmlns:a16="http://schemas.microsoft.com/office/drawing/2014/main" id="{D2DC7C02-34C8-4C92-8FD7-306A12C5DDE2}"/>
            </a:ext>
          </a:extLst>
        </xdr:cNvPr>
        <xdr:cNvCxnSpPr/>
      </xdr:nvCxnSpPr>
      <xdr:spPr>
        <a:xfrm flipV="1">
          <a:off x="39490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E40D7724-DEAC-4B28-B7A4-FCD77C768DE1}"/>
            </a:ext>
          </a:extLst>
        </xdr:cNvPr>
        <xdr:cNvSpPr txBox="1"/>
      </xdr:nvSpPr>
      <xdr:spPr>
        <a:xfrm>
          <a:off x="39878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5" name="直線コネクタ 174">
          <a:extLst>
            <a:ext uri="{FF2B5EF4-FFF2-40B4-BE49-F238E27FC236}">
              <a16:creationId xmlns:a16="http://schemas.microsoft.com/office/drawing/2014/main" id="{881A5CC2-B983-42ED-8149-F8D36BB529CC}"/>
            </a:ext>
          </a:extLst>
        </xdr:cNvPr>
        <xdr:cNvCxnSpPr/>
      </xdr:nvCxnSpPr>
      <xdr:spPr>
        <a:xfrm>
          <a:off x="3889375" y="11028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8CEEBB83-0453-435E-BA9C-FD410DF65211}"/>
            </a:ext>
          </a:extLst>
        </xdr:cNvPr>
        <xdr:cNvSpPr txBox="1"/>
      </xdr:nvSpPr>
      <xdr:spPr>
        <a:xfrm>
          <a:off x="39878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7" name="直線コネクタ 176">
          <a:extLst>
            <a:ext uri="{FF2B5EF4-FFF2-40B4-BE49-F238E27FC236}">
              <a16:creationId xmlns:a16="http://schemas.microsoft.com/office/drawing/2014/main" id="{11DBD925-959A-47E8-86BF-E63B2C19C41F}"/>
            </a:ext>
          </a:extLst>
        </xdr:cNvPr>
        <xdr:cNvCxnSpPr/>
      </xdr:nvCxnSpPr>
      <xdr:spPr>
        <a:xfrm>
          <a:off x="3889375" y="97002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100982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74422732-EC29-4804-B019-8E10F3A91EF7}"/>
            </a:ext>
          </a:extLst>
        </xdr:cNvPr>
        <xdr:cNvSpPr txBox="1"/>
      </xdr:nvSpPr>
      <xdr:spPr>
        <a:xfrm>
          <a:off x="39878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9" name="フローチャート: 判断 178">
          <a:extLst>
            <a:ext uri="{FF2B5EF4-FFF2-40B4-BE49-F238E27FC236}">
              <a16:creationId xmlns:a16="http://schemas.microsoft.com/office/drawing/2014/main" id="{5E8B5364-DF0E-4B53-A250-1D8085A3F69D}"/>
            </a:ext>
          </a:extLst>
        </xdr:cNvPr>
        <xdr:cNvSpPr/>
      </xdr:nvSpPr>
      <xdr:spPr>
        <a:xfrm>
          <a:off x="38989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67310</xdr:rowOff>
    </xdr:from>
    <xdr:to>
      <xdr:col>20</xdr:col>
      <xdr:colOff>38100</xdr:colOff>
      <xdr:row>60</xdr:row>
      <xdr:rowOff>168910</xdr:rowOff>
    </xdr:to>
    <xdr:sp macro="" textlink="">
      <xdr:nvSpPr>
        <xdr:cNvPr id="180" name="フローチャート: 判断 179">
          <a:extLst>
            <a:ext uri="{FF2B5EF4-FFF2-40B4-BE49-F238E27FC236}">
              <a16:creationId xmlns:a16="http://schemas.microsoft.com/office/drawing/2014/main" id="{F8AEB29C-C070-4C6C-818F-B1593B6FC0E4}"/>
            </a:ext>
          </a:extLst>
        </xdr:cNvPr>
        <xdr:cNvSpPr/>
      </xdr:nvSpPr>
      <xdr:spPr>
        <a:xfrm>
          <a:off x="3203575" y="103543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81" name="フローチャート: 判断 180">
          <a:extLst>
            <a:ext uri="{FF2B5EF4-FFF2-40B4-BE49-F238E27FC236}">
              <a16:creationId xmlns:a16="http://schemas.microsoft.com/office/drawing/2014/main" id="{33B9462C-C927-439A-9EEF-F10543B6EA09}"/>
            </a:ext>
          </a:extLst>
        </xdr:cNvPr>
        <xdr:cNvSpPr/>
      </xdr:nvSpPr>
      <xdr:spPr>
        <a:xfrm>
          <a:off x="2428875"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2" name="フローチャート: 判断 181">
          <a:extLst>
            <a:ext uri="{FF2B5EF4-FFF2-40B4-BE49-F238E27FC236}">
              <a16:creationId xmlns:a16="http://schemas.microsoft.com/office/drawing/2014/main" id="{007C13C6-E5BA-463D-A263-C96062B5F4B1}"/>
            </a:ext>
          </a:extLst>
        </xdr:cNvPr>
        <xdr:cNvSpPr/>
      </xdr:nvSpPr>
      <xdr:spPr>
        <a:xfrm>
          <a:off x="168275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183" name="フローチャート: 判断 182">
          <a:extLst>
            <a:ext uri="{FF2B5EF4-FFF2-40B4-BE49-F238E27FC236}">
              <a16:creationId xmlns:a16="http://schemas.microsoft.com/office/drawing/2014/main" id="{722503F5-95EF-4797-8796-55E54A2BED0E}"/>
            </a:ext>
          </a:extLst>
        </xdr:cNvPr>
        <xdr:cNvSpPr/>
      </xdr:nvSpPr>
      <xdr:spPr>
        <a:xfrm>
          <a:off x="936625" y="102685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E58F6A9-758D-4B92-B32B-859B8B758E49}"/>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1EB0CD7-6089-4EB6-A9FE-C97F23679BEE}"/>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7608912-5CAB-4E6A-88D2-95BB3E9FC193}"/>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906CFFE-5D74-4EC9-86B0-386CC06FBDAE}"/>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ECD768A-E6DD-41BE-8746-8C112FB8EA78}"/>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xdr:rowOff>
    </xdr:from>
    <xdr:to>
      <xdr:col>24</xdr:col>
      <xdr:colOff>114300</xdr:colOff>
      <xdr:row>60</xdr:row>
      <xdr:rowOff>104140</xdr:rowOff>
    </xdr:to>
    <xdr:sp macro="" textlink="">
      <xdr:nvSpPr>
        <xdr:cNvPr id="189" name="楕円 188">
          <a:extLst>
            <a:ext uri="{FF2B5EF4-FFF2-40B4-BE49-F238E27FC236}">
              <a16:creationId xmlns:a16="http://schemas.microsoft.com/office/drawing/2014/main" id="{48826FAF-C5E6-47AB-A267-8B325945512E}"/>
            </a:ext>
          </a:extLst>
        </xdr:cNvPr>
        <xdr:cNvSpPr/>
      </xdr:nvSpPr>
      <xdr:spPr>
        <a:xfrm>
          <a:off x="38989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25417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71A15A50-E290-43DF-B345-1C9EF9447EE1}"/>
            </a:ext>
          </a:extLst>
        </xdr:cNvPr>
        <xdr:cNvSpPr txBox="1"/>
      </xdr:nvSpPr>
      <xdr:spPr>
        <a:xfrm>
          <a:off x="3987800"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147320</xdr:rowOff>
    </xdr:from>
    <xdr:to>
      <xdr:col>20</xdr:col>
      <xdr:colOff>38100</xdr:colOff>
      <xdr:row>60</xdr:row>
      <xdr:rowOff>77470</xdr:rowOff>
    </xdr:to>
    <xdr:sp macro="" textlink="">
      <xdr:nvSpPr>
        <xdr:cNvPr id="191" name="楕円 190">
          <a:extLst>
            <a:ext uri="{FF2B5EF4-FFF2-40B4-BE49-F238E27FC236}">
              <a16:creationId xmlns:a16="http://schemas.microsoft.com/office/drawing/2014/main" id="{D6927745-4BAF-4D30-9828-42EA5721BB0B}"/>
            </a:ext>
          </a:extLst>
        </xdr:cNvPr>
        <xdr:cNvSpPr/>
      </xdr:nvSpPr>
      <xdr:spPr>
        <a:xfrm>
          <a:off x="3203575" y="102628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26670</xdr:rowOff>
    </xdr:from>
    <xdr:to>
      <xdr:col>24</xdr:col>
      <xdr:colOff>63500</xdr:colOff>
      <xdr:row>60</xdr:row>
      <xdr:rowOff>53340</xdr:rowOff>
    </xdr:to>
    <xdr:cxnSp macro="">
      <xdr:nvCxnSpPr>
        <xdr:cNvPr id="192" name="直線コネクタ 191">
          <a:extLst>
            <a:ext uri="{FF2B5EF4-FFF2-40B4-BE49-F238E27FC236}">
              <a16:creationId xmlns:a16="http://schemas.microsoft.com/office/drawing/2014/main" id="{08676422-DAC2-4DBE-BA63-764350C8EC0F}"/>
            </a:ext>
          </a:extLst>
        </xdr:cNvPr>
        <xdr:cNvCxnSpPr/>
      </xdr:nvCxnSpPr>
      <xdr:spPr>
        <a:xfrm>
          <a:off x="3235325" y="10313670"/>
          <a:ext cx="7143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93" name="楕円 192">
          <a:extLst>
            <a:ext uri="{FF2B5EF4-FFF2-40B4-BE49-F238E27FC236}">
              <a16:creationId xmlns:a16="http://schemas.microsoft.com/office/drawing/2014/main" id="{AFDD67B6-3EAB-464A-A10F-2891DA8B8658}"/>
            </a:ext>
          </a:extLst>
        </xdr:cNvPr>
        <xdr:cNvSpPr/>
      </xdr:nvSpPr>
      <xdr:spPr>
        <a:xfrm>
          <a:off x="2428875"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26670</xdr:rowOff>
    </xdr:to>
    <xdr:cxnSp macro="">
      <xdr:nvCxnSpPr>
        <xdr:cNvPr id="194" name="直線コネクタ 193">
          <a:extLst>
            <a:ext uri="{FF2B5EF4-FFF2-40B4-BE49-F238E27FC236}">
              <a16:creationId xmlns:a16="http://schemas.microsoft.com/office/drawing/2014/main" id="{B893A09E-8332-4E03-8D27-97EEC7F2D336}"/>
            </a:ext>
          </a:extLst>
        </xdr:cNvPr>
        <xdr:cNvCxnSpPr/>
      </xdr:nvCxnSpPr>
      <xdr:spPr>
        <a:xfrm>
          <a:off x="2479675" y="10287000"/>
          <a:ext cx="7556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95885</xdr:rowOff>
    </xdr:from>
    <xdr:to>
      <xdr:col>10</xdr:col>
      <xdr:colOff>165100</xdr:colOff>
      <xdr:row>60</xdr:row>
      <xdr:rowOff>26035</xdr:rowOff>
    </xdr:to>
    <xdr:sp macro="" textlink="">
      <xdr:nvSpPr>
        <xdr:cNvPr id="195" name="楕円 194">
          <a:extLst>
            <a:ext uri="{FF2B5EF4-FFF2-40B4-BE49-F238E27FC236}">
              <a16:creationId xmlns:a16="http://schemas.microsoft.com/office/drawing/2014/main" id="{9C5D0B32-43A3-4653-AE5A-1CAF889EDFE7}"/>
            </a:ext>
          </a:extLst>
        </xdr:cNvPr>
        <xdr:cNvSpPr/>
      </xdr:nvSpPr>
      <xdr:spPr>
        <a:xfrm>
          <a:off x="168275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146685</xdr:rowOff>
    </xdr:from>
    <xdr:to>
      <xdr:col>15</xdr:col>
      <xdr:colOff>50800</xdr:colOff>
      <xdr:row>60</xdr:row>
      <xdr:rowOff>0</xdr:rowOff>
    </xdr:to>
    <xdr:cxnSp macro="">
      <xdr:nvCxnSpPr>
        <xdr:cNvPr id="196" name="直線コネクタ 195">
          <a:extLst>
            <a:ext uri="{FF2B5EF4-FFF2-40B4-BE49-F238E27FC236}">
              <a16:creationId xmlns:a16="http://schemas.microsoft.com/office/drawing/2014/main" id="{AA6522F8-4598-40B0-9482-8BE1252B9B11}"/>
            </a:ext>
          </a:extLst>
        </xdr:cNvPr>
        <xdr:cNvCxnSpPr/>
      </xdr:nvCxnSpPr>
      <xdr:spPr>
        <a:xfrm>
          <a:off x="1733550" y="10262235"/>
          <a:ext cx="74612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69215</xdr:rowOff>
    </xdr:from>
    <xdr:to>
      <xdr:col>6</xdr:col>
      <xdr:colOff>38100</xdr:colOff>
      <xdr:row>59</xdr:row>
      <xdr:rowOff>170815</xdr:rowOff>
    </xdr:to>
    <xdr:sp macro="" textlink="">
      <xdr:nvSpPr>
        <xdr:cNvPr id="197" name="楕円 196">
          <a:extLst>
            <a:ext uri="{FF2B5EF4-FFF2-40B4-BE49-F238E27FC236}">
              <a16:creationId xmlns:a16="http://schemas.microsoft.com/office/drawing/2014/main" id="{2559F36A-C397-4228-9259-38DB51E4AD5C}"/>
            </a:ext>
          </a:extLst>
        </xdr:cNvPr>
        <xdr:cNvSpPr/>
      </xdr:nvSpPr>
      <xdr:spPr>
        <a:xfrm>
          <a:off x="936625" y="101847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120015</xdr:rowOff>
    </xdr:from>
    <xdr:to>
      <xdr:col>10</xdr:col>
      <xdr:colOff>114300</xdr:colOff>
      <xdr:row>59</xdr:row>
      <xdr:rowOff>146685</xdr:rowOff>
    </xdr:to>
    <xdr:cxnSp macro="">
      <xdr:nvCxnSpPr>
        <xdr:cNvPr id="198" name="直線コネクタ 197">
          <a:extLst>
            <a:ext uri="{FF2B5EF4-FFF2-40B4-BE49-F238E27FC236}">
              <a16:creationId xmlns:a16="http://schemas.microsoft.com/office/drawing/2014/main" id="{A228D781-B9C7-4850-BA66-8A6AC41B7640}"/>
            </a:ext>
          </a:extLst>
        </xdr:cNvPr>
        <xdr:cNvCxnSpPr/>
      </xdr:nvCxnSpPr>
      <xdr:spPr>
        <a:xfrm>
          <a:off x="968375" y="10235565"/>
          <a:ext cx="7651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160037</xdr:rowOff>
    </xdr:from>
    <xdr:ext cx="405111" cy="259045"/>
    <xdr:sp macro="" textlink="">
      <xdr:nvSpPr>
        <xdr:cNvPr id="199" name="n_1aveValue【体育館・プール】&#10;有形固定資産減価償却率">
          <a:extLst>
            <a:ext uri="{FF2B5EF4-FFF2-40B4-BE49-F238E27FC236}">
              <a16:creationId xmlns:a16="http://schemas.microsoft.com/office/drawing/2014/main" id="{BA27419B-7957-4647-8C3C-FD48E7594E4D}"/>
            </a:ext>
          </a:extLst>
        </xdr:cNvPr>
        <xdr:cNvSpPr txBox="1"/>
      </xdr:nvSpPr>
      <xdr:spPr>
        <a:xfrm>
          <a:off x="306769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200" name="n_2aveValue【体育館・プール】&#10;有形固定資産減価償却率">
          <a:extLst>
            <a:ext uri="{FF2B5EF4-FFF2-40B4-BE49-F238E27FC236}">
              <a16:creationId xmlns:a16="http://schemas.microsoft.com/office/drawing/2014/main" id="{2584854D-A2FA-4B1C-9962-5FC3C04D9617}"/>
            </a:ext>
          </a:extLst>
        </xdr:cNvPr>
        <xdr:cNvSpPr txBox="1"/>
      </xdr:nvSpPr>
      <xdr:spPr>
        <a:xfrm>
          <a:off x="230569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1" name="n_3aveValue【体育館・プール】&#10;有形固定資産減価償却率">
          <a:extLst>
            <a:ext uri="{FF2B5EF4-FFF2-40B4-BE49-F238E27FC236}">
              <a16:creationId xmlns:a16="http://schemas.microsoft.com/office/drawing/2014/main" id="{4B891B1B-AEEE-45A7-B5FA-E3B3611278D7}"/>
            </a:ext>
          </a:extLst>
        </xdr:cNvPr>
        <xdr:cNvSpPr txBox="1"/>
      </xdr:nvSpPr>
      <xdr:spPr>
        <a:xfrm>
          <a:off x="1559569"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202" name="n_4aveValue【体育館・プール】&#10;有形固定資産減価償却率">
          <a:extLst>
            <a:ext uri="{FF2B5EF4-FFF2-40B4-BE49-F238E27FC236}">
              <a16:creationId xmlns:a16="http://schemas.microsoft.com/office/drawing/2014/main" id="{3DA55B7D-0BCE-465B-B175-519D9F4A378F}"/>
            </a:ext>
          </a:extLst>
        </xdr:cNvPr>
        <xdr:cNvSpPr txBox="1"/>
      </xdr:nvSpPr>
      <xdr:spPr>
        <a:xfrm>
          <a:off x="8134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93997</xdr:rowOff>
    </xdr:from>
    <xdr:ext cx="405111" cy="259045"/>
    <xdr:sp macro="" textlink="">
      <xdr:nvSpPr>
        <xdr:cNvPr id="203" name="n_1mainValue【体育館・プール】&#10;有形固定資産減価償却率">
          <a:extLst>
            <a:ext uri="{FF2B5EF4-FFF2-40B4-BE49-F238E27FC236}">
              <a16:creationId xmlns:a16="http://schemas.microsoft.com/office/drawing/2014/main" id="{C5C1CE63-12EB-43CB-A956-C4A136B7A71E}"/>
            </a:ext>
          </a:extLst>
        </xdr:cNvPr>
        <xdr:cNvSpPr txBox="1"/>
      </xdr:nvSpPr>
      <xdr:spPr>
        <a:xfrm>
          <a:off x="306769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4" name="n_2mainValue【体育館・プール】&#10;有形固定資産減価償却率">
          <a:extLst>
            <a:ext uri="{FF2B5EF4-FFF2-40B4-BE49-F238E27FC236}">
              <a16:creationId xmlns:a16="http://schemas.microsoft.com/office/drawing/2014/main" id="{7A79B86B-14C1-41BD-8C5D-8BB33D780071}"/>
            </a:ext>
          </a:extLst>
        </xdr:cNvPr>
        <xdr:cNvSpPr txBox="1"/>
      </xdr:nvSpPr>
      <xdr:spPr>
        <a:xfrm>
          <a:off x="230569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42562</xdr:rowOff>
    </xdr:from>
    <xdr:ext cx="405111" cy="259045"/>
    <xdr:sp macro="" textlink="">
      <xdr:nvSpPr>
        <xdr:cNvPr id="205" name="n_3mainValue【体育館・プール】&#10;有形固定資産減価償却率">
          <a:extLst>
            <a:ext uri="{FF2B5EF4-FFF2-40B4-BE49-F238E27FC236}">
              <a16:creationId xmlns:a16="http://schemas.microsoft.com/office/drawing/2014/main" id="{22E1A0FD-BA5C-4C14-B919-68BB0B484C84}"/>
            </a:ext>
          </a:extLst>
        </xdr:cNvPr>
        <xdr:cNvSpPr txBox="1"/>
      </xdr:nvSpPr>
      <xdr:spPr>
        <a:xfrm>
          <a:off x="1559569"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15892</xdr:rowOff>
    </xdr:from>
    <xdr:ext cx="405111" cy="259045"/>
    <xdr:sp macro="" textlink="">
      <xdr:nvSpPr>
        <xdr:cNvPr id="206" name="n_4mainValue【体育館・プール】&#10;有形固定資産減価償却率">
          <a:extLst>
            <a:ext uri="{FF2B5EF4-FFF2-40B4-BE49-F238E27FC236}">
              <a16:creationId xmlns:a16="http://schemas.microsoft.com/office/drawing/2014/main" id="{EFCEBD48-DF78-4157-BA96-A849BB0984A6}"/>
            </a:ext>
          </a:extLst>
        </xdr:cNvPr>
        <xdr:cNvSpPr txBox="1"/>
      </xdr:nvSpPr>
      <xdr:spPr>
        <a:xfrm>
          <a:off x="8134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42CDD61-205A-4A89-9BA7-7F83FE286795}"/>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26789-C22D-41C7-9ABB-C29464EE1A45}"/>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4A39721E-7F4C-4315-B016-3B99C53F5E6D}"/>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C975A97-A14E-4657-A346-8D48EB4C0034}"/>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6A9E6B1-CB2A-46BD-BD0D-CA96402AB216}"/>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96AFC16-2A6C-4176-A31E-295A276E5F51}"/>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C6F25FD-BC6A-43A2-84A2-7E47686CE5BD}"/>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F76EAE2-FF42-457A-9E59-50E37694DE87}"/>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4809BE1-DFDF-4A72-B8E5-2B2FAF663FD7}"/>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80ABA46-6C17-400B-B2F9-8DD3B4541FC2}"/>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a:extLst>
            <a:ext uri="{FF2B5EF4-FFF2-40B4-BE49-F238E27FC236}">
              <a16:creationId xmlns:a16="http://schemas.microsoft.com/office/drawing/2014/main" id="{9A95CA82-8FCF-4E09-AC71-D0741250FE48}"/>
            </a:ext>
          </a:extLst>
        </xdr:cNvPr>
        <xdr:cNvCxnSpPr/>
      </xdr:nvCxnSpPr>
      <xdr:spPr>
        <a:xfrm>
          <a:off x="5632450" y="111442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a:extLst>
            <a:ext uri="{FF2B5EF4-FFF2-40B4-BE49-F238E27FC236}">
              <a16:creationId xmlns:a16="http://schemas.microsoft.com/office/drawing/2014/main" id="{963847D7-01ED-4A50-BE73-56A220F5E2B0}"/>
            </a:ext>
          </a:extLst>
        </xdr:cNvPr>
        <xdr:cNvSpPr txBox="1"/>
      </xdr:nvSpPr>
      <xdr:spPr>
        <a:xfrm>
          <a:off x="52224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3EDAE072-690D-468B-90C3-26DBE390E4EA}"/>
            </a:ext>
          </a:extLst>
        </xdr:cNvPr>
        <xdr:cNvCxnSpPr/>
      </xdr:nvCxnSpPr>
      <xdr:spPr>
        <a:xfrm>
          <a:off x="5632450" y="1085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id="{61BD2BFF-9330-4F26-9123-183401AA602A}"/>
            </a:ext>
          </a:extLst>
        </xdr:cNvPr>
        <xdr:cNvSpPr txBox="1"/>
      </xdr:nvSpPr>
      <xdr:spPr>
        <a:xfrm>
          <a:off x="52224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a:extLst>
            <a:ext uri="{FF2B5EF4-FFF2-40B4-BE49-F238E27FC236}">
              <a16:creationId xmlns:a16="http://schemas.microsoft.com/office/drawing/2014/main" id="{33EBB254-5B3E-4914-901D-D8AFD8453C65}"/>
            </a:ext>
          </a:extLst>
        </xdr:cNvPr>
        <xdr:cNvCxnSpPr/>
      </xdr:nvCxnSpPr>
      <xdr:spPr>
        <a:xfrm>
          <a:off x="5632450" y="105727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a:extLst>
            <a:ext uri="{FF2B5EF4-FFF2-40B4-BE49-F238E27FC236}">
              <a16:creationId xmlns:a16="http://schemas.microsoft.com/office/drawing/2014/main" id="{E7D5A611-3BC6-4B4D-A854-84E835C013E8}"/>
            </a:ext>
          </a:extLst>
        </xdr:cNvPr>
        <xdr:cNvSpPr txBox="1"/>
      </xdr:nvSpPr>
      <xdr:spPr>
        <a:xfrm>
          <a:off x="52224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80B85601-4CC9-414E-8451-1F97C38CD253}"/>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228E2CE7-7E16-474D-9542-8F2AEACAB590}"/>
            </a:ext>
          </a:extLst>
        </xdr:cNvPr>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a:extLst>
            <a:ext uri="{FF2B5EF4-FFF2-40B4-BE49-F238E27FC236}">
              <a16:creationId xmlns:a16="http://schemas.microsoft.com/office/drawing/2014/main" id="{73273295-F3A8-4129-8187-B78B2C5EE38A}"/>
            </a:ext>
          </a:extLst>
        </xdr:cNvPr>
        <xdr:cNvCxnSpPr/>
      </xdr:nvCxnSpPr>
      <xdr:spPr>
        <a:xfrm>
          <a:off x="5632450" y="100012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a:extLst>
            <a:ext uri="{FF2B5EF4-FFF2-40B4-BE49-F238E27FC236}">
              <a16:creationId xmlns:a16="http://schemas.microsoft.com/office/drawing/2014/main" id="{B4A0C565-3A37-4EDF-B618-EB276AB3C979}"/>
            </a:ext>
          </a:extLst>
        </xdr:cNvPr>
        <xdr:cNvSpPr txBox="1"/>
      </xdr:nvSpPr>
      <xdr:spPr>
        <a:xfrm>
          <a:off x="52224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a:extLst>
            <a:ext uri="{FF2B5EF4-FFF2-40B4-BE49-F238E27FC236}">
              <a16:creationId xmlns:a16="http://schemas.microsoft.com/office/drawing/2014/main" id="{0AFD2F83-1601-4054-A175-5B7838B62F97}"/>
            </a:ext>
          </a:extLst>
        </xdr:cNvPr>
        <xdr:cNvCxnSpPr/>
      </xdr:nvCxnSpPr>
      <xdr:spPr>
        <a:xfrm>
          <a:off x="5632450" y="971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a:extLst>
            <a:ext uri="{FF2B5EF4-FFF2-40B4-BE49-F238E27FC236}">
              <a16:creationId xmlns:a16="http://schemas.microsoft.com/office/drawing/2014/main" id="{0A45289F-E764-4356-AF29-07EFA4CA75A4}"/>
            </a:ext>
          </a:extLst>
        </xdr:cNvPr>
        <xdr:cNvSpPr txBox="1"/>
      </xdr:nvSpPr>
      <xdr:spPr>
        <a:xfrm>
          <a:off x="52224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a:extLst>
            <a:ext uri="{FF2B5EF4-FFF2-40B4-BE49-F238E27FC236}">
              <a16:creationId xmlns:a16="http://schemas.microsoft.com/office/drawing/2014/main" id="{4CFADF65-F9A1-4578-BFED-DF56E45F5F49}"/>
            </a:ext>
          </a:extLst>
        </xdr:cNvPr>
        <xdr:cNvCxnSpPr/>
      </xdr:nvCxnSpPr>
      <xdr:spPr>
        <a:xfrm>
          <a:off x="5632450" y="94297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a:extLst>
            <a:ext uri="{FF2B5EF4-FFF2-40B4-BE49-F238E27FC236}">
              <a16:creationId xmlns:a16="http://schemas.microsoft.com/office/drawing/2014/main" id="{A5AD1386-504E-4139-8625-3D18D01345B3}"/>
            </a:ext>
          </a:extLst>
        </xdr:cNvPr>
        <xdr:cNvSpPr txBox="1"/>
      </xdr:nvSpPr>
      <xdr:spPr>
        <a:xfrm>
          <a:off x="52224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AAD4A742-C12F-40A7-9B2E-FF967B9E78AC}"/>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5BB9A593-02FA-424C-88F6-54B51FE29FC6}"/>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1A837A81-ADCF-414C-A259-7D58BD849D21}"/>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234" name="直線コネクタ 233">
          <a:extLst>
            <a:ext uri="{FF2B5EF4-FFF2-40B4-BE49-F238E27FC236}">
              <a16:creationId xmlns:a16="http://schemas.microsoft.com/office/drawing/2014/main" id="{70D2D09C-A8E1-4072-8F97-2C76AB878E25}"/>
            </a:ext>
          </a:extLst>
        </xdr:cNvPr>
        <xdr:cNvCxnSpPr/>
      </xdr:nvCxnSpPr>
      <xdr:spPr>
        <a:xfrm flipV="1">
          <a:off x="8905240"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235" name="【体育館・プール】&#10;一人当たり面積最小値テキスト">
          <a:extLst>
            <a:ext uri="{FF2B5EF4-FFF2-40B4-BE49-F238E27FC236}">
              <a16:creationId xmlns:a16="http://schemas.microsoft.com/office/drawing/2014/main" id="{47E7806D-1E6B-43FC-9783-FF1EA3DD7F2C}"/>
            </a:ext>
          </a:extLst>
        </xdr:cNvPr>
        <xdr:cNvSpPr txBox="1"/>
      </xdr:nvSpPr>
      <xdr:spPr>
        <a:xfrm>
          <a:off x="8943975"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236" name="直線コネクタ 235">
          <a:extLst>
            <a:ext uri="{FF2B5EF4-FFF2-40B4-BE49-F238E27FC236}">
              <a16:creationId xmlns:a16="http://schemas.microsoft.com/office/drawing/2014/main" id="{4B385922-8E1B-4FC8-BF4B-85F2972C3277}"/>
            </a:ext>
          </a:extLst>
        </xdr:cNvPr>
        <xdr:cNvCxnSpPr/>
      </xdr:nvCxnSpPr>
      <xdr:spPr>
        <a:xfrm>
          <a:off x="8845550" y="110228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237" name="【体育館・プール】&#10;一人当たり面積最大値テキスト">
          <a:extLst>
            <a:ext uri="{FF2B5EF4-FFF2-40B4-BE49-F238E27FC236}">
              <a16:creationId xmlns:a16="http://schemas.microsoft.com/office/drawing/2014/main" id="{74348615-41BF-46B1-89E0-42AEBF4DF716}"/>
            </a:ext>
          </a:extLst>
        </xdr:cNvPr>
        <xdr:cNvSpPr txBox="1"/>
      </xdr:nvSpPr>
      <xdr:spPr>
        <a:xfrm>
          <a:off x="8943975"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238" name="直線コネクタ 237">
          <a:extLst>
            <a:ext uri="{FF2B5EF4-FFF2-40B4-BE49-F238E27FC236}">
              <a16:creationId xmlns:a16="http://schemas.microsoft.com/office/drawing/2014/main" id="{96D995D9-E4B9-4830-9C32-864064CF7BDE}"/>
            </a:ext>
          </a:extLst>
        </xdr:cNvPr>
        <xdr:cNvCxnSpPr/>
      </xdr:nvCxnSpPr>
      <xdr:spPr>
        <a:xfrm>
          <a:off x="8845550" y="96154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43356</xdr:rowOff>
    </xdr:from>
    <xdr:ext cx="469744" cy="259045"/>
    <xdr:sp macro="" textlink="">
      <xdr:nvSpPr>
        <xdr:cNvPr id="239" name="【体育館・プール】&#10;一人当たり面積平均値テキスト">
          <a:extLst>
            <a:ext uri="{FF2B5EF4-FFF2-40B4-BE49-F238E27FC236}">
              <a16:creationId xmlns:a16="http://schemas.microsoft.com/office/drawing/2014/main" id="{FE8C365C-D9CC-4173-A3A5-45A39AFF939E}"/>
            </a:ext>
          </a:extLst>
        </xdr:cNvPr>
        <xdr:cNvSpPr txBox="1"/>
      </xdr:nvSpPr>
      <xdr:spPr>
        <a:xfrm>
          <a:off x="8943975" y="10501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240" name="フローチャート: 判断 239">
          <a:extLst>
            <a:ext uri="{FF2B5EF4-FFF2-40B4-BE49-F238E27FC236}">
              <a16:creationId xmlns:a16="http://schemas.microsoft.com/office/drawing/2014/main" id="{473C10F6-2D15-45A5-A753-134F9118A387}"/>
            </a:ext>
          </a:extLst>
        </xdr:cNvPr>
        <xdr:cNvSpPr/>
      </xdr:nvSpPr>
      <xdr:spPr>
        <a:xfrm>
          <a:off x="8883650" y="105233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113506</xdr:rowOff>
    </xdr:from>
    <xdr:to>
      <xdr:col>50</xdr:col>
      <xdr:colOff>165100</xdr:colOff>
      <xdr:row>63</xdr:row>
      <xdr:rowOff>43656</xdr:rowOff>
    </xdr:to>
    <xdr:sp macro="" textlink="">
      <xdr:nvSpPr>
        <xdr:cNvPr id="241" name="フローチャート: 判断 240">
          <a:extLst>
            <a:ext uri="{FF2B5EF4-FFF2-40B4-BE49-F238E27FC236}">
              <a16:creationId xmlns:a16="http://schemas.microsoft.com/office/drawing/2014/main" id="{B970462A-045D-4E3B-84AD-FB3E21A971BE}"/>
            </a:ext>
          </a:extLst>
        </xdr:cNvPr>
        <xdr:cNvSpPr/>
      </xdr:nvSpPr>
      <xdr:spPr>
        <a:xfrm>
          <a:off x="8159750" y="1074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110649</xdr:rowOff>
    </xdr:from>
    <xdr:to>
      <xdr:col>46</xdr:col>
      <xdr:colOff>38100</xdr:colOff>
      <xdr:row>63</xdr:row>
      <xdr:rowOff>40799</xdr:rowOff>
    </xdr:to>
    <xdr:sp macro="" textlink="">
      <xdr:nvSpPr>
        <xdr:cNvPr id="242" name="フローチャート: 判断 241">
          <a:extLst>
            <a:ext uri="{FF2B5EF4-FFF2-40B4-BE49-F238E27FC236}">
              <a16:creationId xmlns:a16="http://schemas.microsoft.com/office/drawing/2014/main" id="{A51D2C8A-6E78-4D46-A2B3-BA9DAE599223}"/>
            </a:ext>
          </a:extLst>
        </xdr:cNvPr>
        <xdr:cNvSpPr/>
      </xdr:nvSpPr>
      <xdr:spPr>
        <a:xfrm>
          <a:off x="7413625" y="107405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89218</xdr:rowOff>
    </xdr:from>
    <xdr:to>
      <xdr:col>41</xdr:col>
      <xdr:colOff>101600</xdr:colOff>
      <xdr:row>63</xdr:row>
      <xdr:rowOff>19368</xdr:rowOff>
    </xdr:to>
    <xdr:sp macro="" textlink="">
      <xdr:nvSpPr>
        <xdr:cNvPr id="243" name="フローチャート: 判断 242">
          <a:extLst>
            <a:ext uri="{FF2B5EF4-FFF2-40B4-BE49-F238E27FC236}">
              <a16:creationId xmlns:a16="http://schemas.microsoft.com/office/drawing/2014/main" id="{36FD9E02-002C-4C6C-9C1E-178C4AA71624}"/>
            </a:ext>
          </a:extLst>
        </xdr:cNvPr>
        <xdr:cNvSpPr/>
      </xdr:nvSpPr>
      <xdr:spPr>
        <a:xfrm>
          <a:off x="6638925" y="1071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79216</xdr:rowOff>
    </xdr:from>
    <xdr:to>
      <xdr:col>36</xdr:col>
      <xdr:colOff>165100</xdr:colOff>
      <xdr:row>63</xdr:row>
      <xdr:rowOff>9366</xdr:rowOff>
    </xdr:to>
    <xdr:sp macro="" textlink="">
      <xdr:nvSpPr>
        <xdr:cNvPr id="244" name="フローチャート: 判断 243">
          <a:extLst>
            <a:ext uri="{FF2B5EF4-FFF2-40B4-BE49-F238E27FC236}">
              <a16:creationId xmlns:a16="http://schemas.microsoft.com/office/drawing/2014/main" id="{76BD72E8-6477-4225-9E28-B35C0A0E049D}"/>
            </a:ext>
          </a:extLst>
        </xdr:cNvPr>
        <xdr:cNvSpPr/>
      </xdr:nvSpPr>
      <xdr:spPr>
        <a:xfrm>
          <a:off x="5892800" y="1070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B4E30A5-19B4-46EC-8F98-7D5DF98F29D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1DE9040-7007-4D12-8B0B-0459520E1F9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6F91435-D4B2-4613-BBE3-1F2E6B1E9E14}"/>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BEB1DCE0-AC0D-4B3B-A0F2-010850FAFBC3}"/>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D31C968F-FCFD-4472-A4A6-D56BE1CEE9AB}"/>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14922</xdr:rowOff>
    </xdr:from>
    <xdr:to>
      <xdr:col>55</xdr:col>
      <xdr:colOff>50800</xdr:colOff>
      <xdr:row>59</xdr:row>
      <xdr:rowOff>116522</xdr:rowOff>
    </xdr:to>
    <xdr:sp macro="" textlink="">
      <xdr:nvSpPr>
        <xdr:cNvPr id="250" name="楕円 249">
          <a:extLst>
            <a:ext uri="{FF2B5EF4-FFF2-40B4-BE49-F238E27FC236}">
              <a16:creationId xmlns:a16="http://schemas.microsoft.com/office/drawing/2014/main" id="{1B7D633D-5BD4-4744-9B19-39EA398DD553}"/>
            </a:ext>
          </a:extLst>
        </xdr:cNvPr>
        <xdr:cNvSpPr/>
      </xdr:nvSpPr>
      <xdr:spPr>
        <a:xfrm>
          <a:off x="8883650" y="101304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37799</xdr:rowOff>
    </xdr:from>
    <xdr:ext cx="469744" cy="259045"/>
    <xdr:sp macro="" textlink="">
      <xdr:nvSpPr>
        <xdr:cNvPr id="251" name="【体育館・プール】&#10;一人当たり面積該当値テキスト">
          <a:extLst>
            <a:ext uri="{FF2B5EF4-FFF2-40B4-BE49-F238E27FC236}">
              <a16:creationId xmlns:a16="http://schemas.microsoft.com/office/drawing/2014/main" id="{E70FB208-713C-493A-9B9E-9F3F48BA3774}"/>
            </a:ext>
          </a:extLst>
        </xdr:cNvPr>
        <xdr:cNvSpPr txBox="1"/>
      </xdr:nvSpPr>
      <xdr:spPr>
        <a:xfrm>
          <a:off x="8943975" y="998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32068</xdr:rowOff>
    </xdr:from>
    <xdr:to>
      <xdr:col>50</xdr:col>
      <xdr:colOff>165100</xdr:colOff>
      <xdr:row>59</xdr:row>
      <xdr:rowOff>133668</xdr:rowOff>
    </xdr:to>
    <xdr:sp macro="" textlink="">
      <xdr:nvSpPr>
        <xdr:cNvPr id="252" name="楕円 251">
          <a:extLst>
            <a:ext uri="{FF2B5EF4-FFF2-40B4-BE49-F238E27FC236}">
              <a16:creationId xmlns:a16="http://schemas.microsoft.com/office/drawing/2014/main" id="{BD05499B-E50A-42D9-9CED-A001BFD8E7B1}"/>
            </a:ext>
          </a:extLst>
        </xdr:cNvPr>
        <xdr:cNvSpPr/>
      </xdr:nvSpPr>
      <xdr:spPr>
        <a:xfrm>
          <a:off x="8159750" y="101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65722</xdr:rowOff>
    </xdr:from>
    <xdr:to>
      <xdr:col>55</xdr:col>
      <xdr:colOff>0</xdr:colOff>
      <xdr:row>59</xdr:row>
      <xdr:rowOff>82868</xdr:rowOff>
    </xdr:to>
    <xdr:cxnSp macro="">
      <xdr:nvCxnSpPr>
        <xdr:cNvPr id="253" name="直線コネクタ 252">
          <a:extLst>
            <a:ext uri="{FF2B5EF4-FFF2-40B4-BE49-F238E27FC236}">
              <a16:creationId xmlns:a16="http://schemas.microsoft.com/office/drawing/2014/main" id="{DD91C853-C9AD-4496-AB45-20524559FA4C}"/>
            </a:ext>
          </a:extLst>
        </xdr:cNvPr>
        <xdr:cNvCxnSpPr/>
      </xdr:nvCxnSpPr>
      <xdr:spPr>
        <a:xfrm flipV="1">
          <a:off x="8210550" y="10181272"/>
          <a:ext cx="695325"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49213</xdr:rowOff>
    </xdr:from>
    <xdr:to>
      <xdr:col>46</xdr:col>
      <xdr:colOff>38100</xdr:colOff>
      <xdr:row>59</xdr:row>
      <xdr:rowOff>150813</xdr:rowOff>
    </xdr:to>
    <xdr:sp macro="" textlink="">
      <xdr:nvSpPr>
        <xdr:cNvPr id="254" name="楕円 253">
          <a:extLst>
            <a:ext uri="{FF2B5EF4-FFF2-40B4-BE49-F238E27FC236}">
              <a16:creationId xmlns:a16="http://schemas.microsoft.com/office/drawing/2014/main" id="{AA3E4603-1A55-4D85-90B9-09558CCB182C}"/>
            </a:ext>
          </a:extLst>
        </xdr:cNvPr>
        <xdr:cNvSpPr/>
      </xdr:nvSpPr>
      <xdr:spPr>
        <a:xfrm>
          <a:off x="7413625" y="101647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82868</xdr:rowOff>
    </xdr:from>
    <xdr:to>
      <xdr:col>50</xdr:col>
      <xdr:colOff>114300</xdr:colOff>
      <xdr:row>59</xdr:row>
      <xdr:rowOff>100013</xdr:rowOff>
    </xdr:to>
    <xdr:cxnSp macro="">
      <xdr:nvCxnSpPr>
        <xdr:cNvPr id="255" name="直線コネクタ 254">
          <a:extLst>
            <a:ext uri="{FF2B5EF4-FFF2-40B4-BE49-F238E27FC236}">
              <a16:creationId xmlns:a16="http://schemas.microsoft.com/office/drawing/2014/main" id="{0BFE2DAB-9BC7-45AD-9961-A9FC299E0D48}"/>
            </a:ext>
          </a:extLst>
        </xdr:cNvPr>
        <xdr:cNvCxnSpPr/>
      </xdr:nvCxnSpPr>
      <xdr:spPr>
        <a:xfrm flipV="1">
          <a:off x="7445375" y="10198418"/>
          <a:ext cx="76517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60643</xdr:rowOff>
    </xdr:from>
    <xdr:to>
      <xdr:col>41</xdr:col>
      <xdr:colOff>101600</xdr:colOff>
      <xdr:row>59</xdr:row>
      <xdr:rowOff>162243</xdr:rowOff>
    </xdr:to>
    <xdr:sp macro="" textlink="">
      <xdr:nvSpPr>
        <xdr:cNvPr id="256" name="楕円 255">
          <a:extLst>
            <a:ext uri="{FF2B5EF4-FFF2-40B4-BE49-F238E27FC236}">
              <a16:creationId xmlns:a16="http://schemas.microsoft.com/office/drawing/2014/main" id="{2B9E2363-E025-4C1F-BD5F-8754DBA4466C}"/>
            </a:ext>
          </a:extLst>
        </xdr:cNvPr>
        <xdr:cNvSpPr/>
      </xdr:nvSpPr>
      <xdr:spPr>
        <a:xfrm>
          <a:off x="6638925" y="101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100013</xdr:rowOff>
    </xdr:from>
    <xdr:to>
      <xdr:col>45</xdr:col>
      <xdr:colOff>177800</xdr:colOff>
      <xdr:row>59</xdr:row>
      <xdr:rowOff>111443</xdr:rowOff>
    </xdr:to>
    <xdr:cxnSp macro="">
      <xdr:nvCxnSpPr>
        <xdr:cNvPr id="257" name="直線コネクタ 256">
          <a:extLst>
            <a:ext uri="{FF2B5EF4-FFF2-40B4-BE49-F238E27FC236}">
              <a16:creationId xmlns:a16="http://schemas.microsoft.com/office/drawing/2014/main" id="{C17C4475-FF64-417A-B88E-904409F16A3D}"/>
            </a:ext>
          </a:extLst>
        </xdr:cNvPr>
        <xdr:cNvCxnSpPr/>
      </xdr:nvCxnSpPr>
      <xdr:spPr>
        <a:xfrm flipV="1">
          <a:off x="6689725" y="10215563"/>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76359</xdr:rowOff>
    </xdr:from>
    <xdr:to>
      <xdr:col>36</xdr:col>
      <xdr:colOff>165100</xdr:colOff>
      <xdr:row>60</xdr:row>
      <xdr:rowOff>6509</xdr:rowOff>
    </xdr:to>
    <xdr:sp macro="" textlink="">
      <xdr:nvSpPr>
        <xdr:cNvPr id="258" name="楕円 257">
          <a:extLst>
            <a:ext uri="{FF2B5EF4-FFF2-40B4-BE49-F238E27FC236}">
              <a16:creationId xmlns:a16="http://schemas.microsoft.com/office/drawing/2014/main" id="{048FA439-AEEE-4C0D-9927-B2CB7EE8A45F}"/>
            </a:ext>
          </a:extLst>
        </xdr:cNvPr>
        <xdr:cNvSpPr/>
      </xdr:nvSpPr>
      <xdr:spPr>
        <a:xfrm>
          <a:off x="5892800" y="1019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111443</xdr:rowOff>
    </xdr:from>
    <xdr:to>
      <xdr:col>41</xdr:col>
      <xdr:colOff>50800</xdr:colOff>
      <xdr:row>59</xdr:row>
      <xdr:rowOff>127159</xdr:rowOff>
    </xdr:to>
    <xdr:cxnSp macro="">
      <xdr:nvCxnSpPr>
        <xdr:cNvPr id="259" name="直線コネクタ 258">
          <a:extLst>
            <a:ext uri="{FF2B5EF4-FFF2-40B4-BE49-F238E27FC236}">
              <a16:creationId xmlns:a16="http://schemas.microsoft.com/office/drawing/2014/main" id="{83A853FB-8A17-4224-9639-18E40B7E6942}"/>
            </a:ext>
          </a:extLst>
        </xdr:cNvPr>
        <xdr:cNvCxnSpPr/>
      </xdr:nvCxnSpPr>
      <xdr:spPr>
        <a:xfrm flipV="1">
          <a:off x="5943600" y="10226993"/>
          <a:ext cx="746125"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34783</xdr:rowOff>
    </xdr:from>
    <xdr:ext cx="469744" cy="259045"/>
    <xdr:sp macro="" textlink="">
      <xdr:nvSpPr>
        <xdr:cNvPr id="260" name="n_1aveValue【体育館・プール】&#10;一人当たり面積">
          <a:extLst>
            <a:ext uri="{FF2B5EF4-FFF2-40B4-BE49-F238E27FC236}">
              <a16:creationId xmlns:a16="http://schemas.microsoft.com/office/drawing/2014/main" id="{090AAF09-C176-488C-BACB-9916900D0BD7}"/>
            </a:ext>
          </a:extLst>
        </xdr:cNvPr>
        <xdr:cNvSpPr txBox="1"/>
      </xdr:nvSpPr>
      <xdr:spPr>
        <a:xfrm>
          <a:off x="7991552" y="1083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31926</xdr:rowOff>
    </xdr:from>
    <xdr:ext cx="469744" cy="259045"/>
    <xdr:sp macro="" textlink="">
      <xdr:nvSpPr>
        <xdr:cNvPr id="261" name="n_2aveValue【体育館・プール】&#10;一人当たり面積">
          <a:extLst>
            <a:ext uri="{FF2B5EF4-FFF2-40B4-BE49-F238E27FC236}">
              <a16:creationId xmlns:a16="http://schemas.microsoft.com/office/drawing/2014/main" id="{0FD1947D-F9DF-4CC3-9316-6AAE8BCFE299}"/>
            </a:ext>
          </a:extLst>
        </xdr:cNvPr>
        <xdr:cNvSpPr txBox="1"/>
      </xdr:nvSpPr>
      <xdr:spPr>
        <a:xfrm>
          <a:off x="7258127" y="1083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10495</xdr:rowOff>
    </xdr:from>
    <xdr:ext cx="469744" cy="259045"/>
    <xdr:sp macro="" textlink="">
      <xdr:nvSpPr>
        <xdr:cNvPr id="262" name="n_3aveValue【体育館・プール】&#10;一人当たり面積">
          <a:extLst>
            <a:ext uri="{FF2B5EF4-FFF2-40B4-BE49-F238E27FC236}">
              <a16:creationId xmlns:a16="http://schemas.microsoft.com/office/drawing/2014/main" id="{D0649E5F-5905-4D52-9328-C6314F44F7DD}"/>
            </a:ext>
          </a:extLst>
        </xdr:cNvPr>
        <xdr:cNvSpPr txBox="1"/>
      </xdr:nvSpPr>
      <xdr:spPr>
        <a:xfrm>
          <a:off x="6483427" y="108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493</xdr:rowOff>
    </xdr:from>
    <xdr:ext cx="469744" cy="259045"/>
    <xdr:sp macro="" textlink="">
      <xdr:nvSpPr>
        <xdr:cNvPr id="263" name="n_4aveValue【体育館・プール】&#10;一人当たり面積">
          <a:extLst>
            <a:ext uri="{FF2B5EF4-FFF2-40B4-BE49-F238E27FC236}">
              <a16:creationId xmlns:a16="http://schemas.microsoft.com/office/drawing/2014/main" id="{97991290-DDE3-4F1A-A091-6C5D066C4A24}"/>
            </a:ext>
          </a:extLst>
        </xdr:cNvPr>
        <xdr:cNvSpPr txBox="1"/>
      </xdr:nvSpPr>
      <xdr:spPr>
        <a:xfrm>
          <a:off x="5737302" y="1080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150195</xdr:rowOff>
    </xdr:from>
    <xdr:ext cx="469744" cy="259045"/>
    <xdr:sp macro="" textlink="">
      <xdr:nvSpPr>
        <xdr:cNvPr id="264" name="n_1mainValue【体育館・プール】&#10;一人当たり面積">
          <a:extLst>
            <a:ext uri="{FF2B5EF4-FFF2-40B4-BE49-F238E27FC236}">
              <a16:creationId xmlns:a16="http://schemas.microsoft.com/office/drawing/2014/main" id="{52A19FF0-8867-4E08-9B15-2F87BCA3A671}"/>
            </a:ext>
          </a:extLst>
        </xdr:cNvPr>
        <xdr:cNvSpPr txBox="1"/>
      </xdr:nvSpPr>
      <xdr:spPr>
        <a:xfrm>
          <a:off x="7991552" y="992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167340</xdr:rowOff>
    </xdr:from>
    <xdr:ext cx="469744" cy="259045"/>
    <xdr:sp macro="" textlink="">
      <xdr:nvSpPr>
        <xdr:cNvPr id="265" name="n_2mainValue【体育館・プール】&#10;一人当たり面積">
          <a:extLst>
            <a:ext uri="{FF2B5EF4-FFF2-40B4-BE49-F238E27FC236}">
              <a16:creationId xmlns:a16="http://schemas.microsoft.com/office/drawing/2014/main" id="{9D214BAC-74B7-430B-84FA-E77B62752C4C}"/>
            </a:ext>
          </a:extLst>
        </xdr:cNvPr>
        <xdr:cNvSpPr txBox="1"/>
      </xdr:nvSpPr>
      <xdr:spPr>
        <a:xfrm>
          <a:off x="7258127" y="993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7320</xdr:rowOff>
    </xdr:from>
    <xdr:ext cx="469744" cy="259045"/>
    <xdr:sp macro="" textlink="">
      <xdr:nvSpPr>
        <xdr:cNvPr id="266" name="n_3mainValue【体育館・プール】&#10;一人当たり面積">
          <a:extLst>
            <a:ext uri="{FF2B5EF4-FFF2-40B4-BE49-F238E27FC236}">
              <a16:creationId xmlns:a16="http://schemas.microsoft.com/office/drawing/2014/main" id="{3048001F-C3A3-4313-B990-5554820718AD}"/>
            </a:ext>
          </a:extLst>
        </xdr:cNvPr>
        <xdr:cNvSpPr txBox="1"/>
      </xdr:nvSpPr>
      <xdr:spPr>
        <a:xfrm>
          <a:off x="6483427" y="995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23036</xdr:rowOff>
    </xdr:from>
    <xdr:ext cx="469744" cy="259045"/>
    <xdr:sp macro="" textlink="">
      <xdr:nvSpPr>
        <xdr:cNvPr id="267" name="n_4mainValue【体育館・プール】&#10;一人当たり面積">
          <a:extLst>
            <a:ext uri="{FF2B5EF4-FFF2-40B4-BE49-F238E27FC236}">
              <a16:creationId xmlns:a16="http://schemas.microsoft.com/office/drawing/2014/main" id="{046888C6-3601-4D7D-AB03-1892DB04E243}"/>
            </a:ext>
          </a:extLst>
        </xdr:cNvPr>
        <xdr:cNvSpPr txBox="1"/>
      </xdr:nvSpPr>
      <xdr:spPr>
        <a:xfrm>
          <a:off x="5737302" y="996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F2E56E46-FCE2-4E5A-B940-B2441CF13F12}"/>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D81C7989-ED52-4B90-B944-2156022E0F4D}"/>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6AA7D601-77CB-4728-AAAC-CD8614BF30F2}"/>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EB50232E-6AB9-426B-BC2A-AEF5A38982FB}"/>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374325B-64C9-4DAE-A134-E45D441C7C84}"/>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384395E9-603A-4878-8F2D-F560C049852F}"/>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33B468A8-8D30-4BC3-9F11-EFD42384A9E7}"/>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C0AC6EF8-0210-4CFD-A5B5-9A3542D2DC00}"/>
            </a:ext>
          </a:extLst>
        </xdr:cNvPr>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id="{2C77BBAA-7F20-4B9E-9104-C8EDB963C12F}"/>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id="{977F12CA-88F6-48E6-8F20-FF1EEE4D6BAB}"/>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id="{4F8BC42C-EB81-425D-A514-130BE9866129}"/>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id="{934AF904-EE69-4F53-9CC3-B0FE6BB33BF1}"/>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id="{3021DAA2-6D73-4204-B9B2-F3623249B5E1}"/>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id="{2336FB2C-AD7F-4B66-B52A-253CEBB97C33}"/>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id="{467F3C73-D117-40F4-8808-C8E035FB2C39}"/>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id="{5AFEA6B2-607E-4E31-AE4B-64E40BC3129A}"/>
            </a:ext>
          </a:extLst>
        </xdr:cNvPr>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id="{C9A250A4-3147-4E1F-8180-4F786E1F2589}"/>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id="{F0AA3176-0ACB-49D0-8A67-FE231F1EC5AD}"/>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id="{2706D4F0-77A0-4D96-8DB2-79734EBA382D}"/>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id="{0801E859-8EDC-4223-B35E-449A651D33E7}"/>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id="{51125A69-5997-466A-AC81-AA031BF0A5B1}"/>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id="{104C697E-C3E3-4CC9-82A3-48BADE85F836}"/>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id="{9BFB476A-7190-41F0-9116-3561D88F598D}"/>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id="{275208A1-C19C-4B95-9043-755939866A12}"/>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a:extLst>
            <a:ext uri="{FF2B5EF4-FFF2-40B4-BE49-F238E27FC236}">
              <a16:creationId xmlns:a16="http://schemas.microsoft.com/office/drawing/2014/main" id="{CD7C0B5A-7B34-4AB3-8D7C-85171B194A5D}"/>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a:extLst>
            <a:ext uri="{FF2B5EF4-FFF2-40B4-BE49-F238E27FC236}">
              <a16:creationId xmlns:a16="http://schemas.microsoft.com/office/drawing/2014/main" id="{63C9C4A0-41DB-4AF8-8442-BC392BD3F311}"/>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a:extLst>
            <a:ext uri="{FF2B5EF4-FFF2-40B4-BE49-F238E27FC236}">
              <a16:creationId xmlns:a16="http://schemas.microsoft.com/office/drawing/2014/main" id="{021C7A5F-7C6D-4083-9677-61012BA53C13}"/>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a:extLst>
            <a:ext uri="{FF2B5EF4-FFF2-40B4-BE49-F238E27FC236}">
              <a16:creationId xmlns:a16="http://schemas.microsoft.com/office/drawing/2014/main" id="{0D31B805-B5E5-4D75-9120-17C0F6C11251}"/>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a:extLst>
            <a:ext uri="{FF2B5EF4-FFF2-40B4-BE49-F238E27FC236}">
              <a16:creationId xmlns:a16="http://schemas.microsoft.com/office/drawing/2014/main" id="{153C01CF-9EB3-4BE9-9524-448798F0A224}"/>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a:extLst>
            <a:ext uri="{FF2B5EF4-FFF2-40B4-BE49-F238E27FC236}">
              <a16:creationId xmlns:a16="http://schemas.microsoft.com/office/drawing/2014/main" id="{08D2FE5A-BCA6-4673-A2BA-F5901B30019B}"/>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a:extLst>
            <a:ext uri="{FF2B5EF4-FFF2-40B4-BE49-F238E27FC236}">
              <a16:creationId xmlns:a16="http://schemas.microsoft.com/office/drawing/2014/main" id="{ABFA159C-045B-4E5A-8F42-9F384753FA46}"/>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a:extLst>
            <a:ext uri="{FF2B5EF4-FFF2-40B4-BE49-F238E27FC236}">
              <a16:creationId xmlns:a16="http://schemas.microsoft.com/office/drawing/2014/main" id="{B5CE03DA-C0C8-43D8-A554-A9F850F3D9E1}"/>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a:extLst>
            <a:ext uri="{FF2B5EF4-FFF2-40B4-BE49-F238E27FC236}">
              <a16:creationId xmlns:a16="http://schemas.microsoft.com/office/drawing/2014/main" id="{626AED98-C0A6-4A3B-A9C9-2E461CAA2E2A}"/>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a:extLst>
            <a:ext uri="{FF2B5EF4-FFF2-40B4-BE49-F238E27FC236}">
              <a16:creationId xmlns:a16="http://schemas.microsoft.com/office/drawing/2014/main" id="{E717431A-EAE4-4059-A669-50B089FBB10B}"/>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a:extLst>
            <a:ext uri="{FF2B5EF4-FFF2-40B4-BE49-F238E27FC236}">
              <a16:creationId xmlns:a16="http://schemas.microsoft.com/office/drawing/2014/main" id="{69A13E33-D901-4E09-BC0E-00D322A84D94}"/>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a:extLst>
            <a:ext uri="{FF2B5EF4-FFF2-40B4-BE49-F238E27FC236}">
              <a16:creationId xmlns:a16="http://schemas.microsoft.com/office/drawing/2014/main" id="{F1655B2D-AD57-452B-B9FD-FA0763631202}"/>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a:extLst>
            <a:ext uri="{FF2B5EF4-FFF2-40B4-BE49-F238E27FC236}">
              <a16:creationId xmlns:a16="http://schemas.microsoft.com/office/drawing/2014/main" id="{076F8753-DEE7-445C-A118-D7A5AA0AE95D}"/>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a:extLst>
            <a:ext uri="{FF2B5EF4-FFF2-40B4-BE49-F238E27FC236}">
              <a16:creationId xmlns:a16="http://schemas.microsoft.com/office/drawing/2014/main" id="{160F682B-DBF9-4151-9847-5AB644083A7A}"/>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a:extLst>
            <a:ext uri="{FF2B5EF4-FFF2-40B4-BE49-F238E27FC236}">
              <a16:creationId xmlns:a16="http://schemas.microsoft.com/office/drawing/2014/main" id="{9BEF1B4F-56A8-47B4-9CAB-876CBC684ADC}"/>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a:extLst>
            <a:ext uri="{FF2B5EF4-FFF2-40B4-BE49-F238E27FC236}">
              <a16:creationId xmlns:a16="http://schemas.microsoft.com/office/drawing/2014/main" id="{7F070121-1478-40D6-B462-FC28321B7983}"/>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a:extLst>
            <a:ext uri="{FF2B5EF4-FFF2-40B4-BE49-F238E27FC236}">
              <a16:creationId xmlns:a16="http://schemas.microsoft.com/office/drawing/2014/main" id="{0B7E6EBC-3C6A-4E1B-A48E-73D0F44BDE0D}"/>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a:extLst>
            <a:ext uri="{FF2B5EF4-FFF2-40B4-BE49-F238E27FC236}">
              <a16:creationId xmlns:a16="http://schemas.microsoft.com/office/drawing/2014/main" id="{53F405D6-BE7C-4034-99A8-5D2835B31B95}"/>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a:extLst>
            <a:ext uri="{FF2B5EF4-FFF2-40B4-BE49-F238E27FC236}">
              <a16:creationId xmlns:a16="http://schemas.microsoft.com/office/drawing/2014/main" id="{C43E8A63-4BC9-4692-9347-D2EE6AFE812C}"/>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11" name="直線コネクタ 310">
          <a:extLst>
            <a:ext uri="{FF2B5EF4-FFF2-40B4-BE49-F238E27FC236}">
              <a16:creationId xmlns:a16="http://schemas.microsoft.com/office/drawing/2014/main" id="{2CD0A81F-029E-4E0B-A240-045263321613}"/>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2" name="テキスト ボックス 311">
          <a:extLst>
            <a:ext uri="{FF2B5EF4-FFF2-40B4-BE49-F238E27FC236}">
              <a16:creationId xmlns:a16="http://schemas.microsoft.com/office/drawing/2014/main" id="{9137C1A0-7A3E-4F60-8C96-B9B4A3C95A4E}"/>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3" name="直線コネクタ 312">
          <a:extLst>
            <a:ext uri="{FF2B5EF4-FFF2-40B4-BE49-F238E27FC236}">
              <a16:creationId xmlns:a16="http://schemas.microsoft.com/office/drawing/2014/main" id="{526FF65A-15B0-4C34-A55C-8FF9E832224C}"/>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4" name="テキスト ボックス 313">
          <a:extLst>
            <a:ext uri="{FF2B5EF4-FFF2-40B4-BE49-F238E27FC236}">
              <a16:creationId xmlns:a16="http://schemas.microsoft.com/office/drawing/2014/main" id="{53F87EF9-A818-47B6-BD3D-AF3136440C83}"/>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5" name="直線コネクタ 314">
          <a:extLst>
            <a:ext uri="{FF2B5EF4-FFF2-40B4-BE49-F238E27FC236}">
              <a16:creationId xmlns:a16="http://schemas.microsoft.com/office/drawing/2014/main" id="{A0537DE3-3DDA-4077-8021-98A19DE8F21D}"/>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6" name="テキスト ボックス 315">
          <a:extLst>
            <a:ext uri="{FF2B5EF4-FFF2-40B4-BE49-F238E27FC236}">
              <a16:creationId xmlns:a16="http://schemas.microsoft.com/office/drawing/2014/main" id="{289C71D2-FECA-4BC4-8197-8BB3DDCF6234}"/>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7" name="直線コネクタ 316">
          <a:extLst>
            <a:ext uri="{FF2B5EF4-FFF2-40B4-BE49-F238E27FC236}">
              <a16:creationId xmlns:a16="http://schemas.microsoft.com/office/drawing/2014/main" id="{1A775FDB-C55B-48C0-86CF-1A53431D0DB8}"/>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8" name="テキスト ボックス 317">
          <a:extLst>
            <a:ext uri="{FF2B5EF4-FFF2-40B4-BE49-F238E27FC236}">
              <a16:creationId xmlns:a16="http://schemas.microsoft.com/office/drawing/2014/main" id="{015308E2-ECEB-4423-9B78-C84F1CA1FBA7}"/>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9" name="直線コネクタ 318">
          <a:extLst>
            <a:ext uri="{FF2B5EF4-FFF2-40B4-BE49-F238E27FC236}">
              <a16:creationId xmlns:a16="http://schemas.microsoft.com/office/drawing/2014/main" id="{82B96835-3757-4C70-A6B4-81472F44D4D3}"/>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0" name="テキスト ボックス 319">
          <a:extLst>
            <a:ext uri="{FF2B5EF4-FFF2-40B4-BE49-F238E27FC236}">
              <a16:creationId xmlns:a16="http://schemas.microsoft.com/office/drawing/2014/main" id="{173E45E4-2759-414B-A2CB-45793EBDBCC2}"/>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1" name="直線コネクタ 320">
          <a:extLst>
            <a:ext uri="{FF2B5EF4-FFF2-40B4-BE49-F238E27FC236}">
              <a16:creationId xmlns:a16="http://schemas.microsoft.com/office/drawing/2014/main" id="{F0CD5E53-68AE-468C-8FF8-DF513803314F}"/>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2" name="テキスト ボックス 321">
          <a:extLst>
            <a:ext uri="{FF2B5EF4-FFF2-40B4-BE49-F238E27FC236}">
              <a16:creationId xmlns:a16="http://schemas.microsoft.com/office/drawing/2014/main" id="{3CAD9058-47EC-4C69-9214-0F204B0E9594}"/>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3" name="直線コネクタ 322">
          <a:extLst>
            <a:ext uri="{FF2B5EF4-FFF2-40B4-BE49-F238E27FC236}">
              <a16:creationId xmlns:a16="http://schemas.microsoft.com/office/drawing/2014/main" id="{CFA452D5-7C90-4300-8985-FEE9E87F1ACC}"/>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一般廃棄物処理施設】&#10;有形固定資産減価償却率グラフ枠">
          <a:extLst>
            <a:ext uri="{FF2B5EF4-FFF2-40B4-BE49-F238E27FC236}">
              <a16:creationId xmlns:a16="http://schemas.microsoft.com/office/drawing/2014/main" id="{AE43E3E5-485A-4DE5-99BD-065CA48D06DA}"/>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325" name="直線コネクタ 324">
          <a:extLst>
            <a:ext uri="{FF2B5EF4-FFF2-40B4-BE49-F238E27FC236}">
              <a16:creationId xmlns:a16="http://schemas.microsoft.com/office/drawing/2014/main" id="{5C7B3316-287C-410D-9089-A16EF03FEFAE}"/>
            </a:ext>
          </a:extLst>
        </xdr:cNvPr>
        <xdr:cNvCxnSpPr/>
      </xdr:nvCxnSpPr>
      <xdr:spPr>
        <a:xfrm flipV="1">
          <a:off x="13889989" y="578630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326" name="【一般廃棄物処理施設】&#10;有形固定資産減価償却率最小値テキスト">
          <a:extLst>
            <a:ext uri="{FF2B5EF4-FFF2-40B4-BE49-F238E27FC236}">
              <a16:creationId xmlns:a16="http://schemas.microsoft.com/office/drawing/2014/main" id="{8639977E-8384-4F21-BE4B-C5431A817D64}"/>
            </a:ext>
          </a:extLst>
        </xdr:cNvPr>
        <xdr:cNvSpPr txBox="1"/>
      </xdr:nvSpPr>
      <xdr:spPr>
        <a:xfrm>
          <a:off x="13928725"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27" name="直線コネクタ 326">
          <a:extLst>
            <a:ext uri="{FF2B5EF4-FFF2-40B4-BE49-F238E27FC236}">
              <a16:creationId xmlns:a16="http://schemas.microsoft.com/office/drawing/2014/main" id="{ADB61281-57D6-43E1-A37A-0FB578ACAE2E}"/>
            </a:ext>
          </a:extLst>
        </xdr:cNvPr>
        <xdr:cNvCxnSpPr/>
      </xdr:nvCxnSpPr>
      <xdr:spPr>
        <a:xfrm>
          <a:off x="13801725" y="72460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328" name="【一般廃棄物処理施設】&#10;有形固定資産減価償却率最大値テキスト">
          <a:extLst>
            <a:ext uri="{FF2B5EF4-FFF2-40B4-BE49-F238E27FC236}">
              <a16:creationId xmlns:a16="http://schemas.microsoft.com/office/drawing/2014/main" id="{5D3E3F89-0B42-47F4-8130-0E67D2ADD308}"/>
            </a:ext>
          </a:extLst>
        </xdr:cNvPr>
        <xdr:cNvSpPr txBox="1"/>
      </xdr:nvSpPr>
      <xdr:spPr>
        <a:xfrm>
          <a:off x="13928725"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329" name="直線コネクタ 328">
          <a:extLst>
            <a:ext uri="{FF2B5EF4-FFF2-40B4-BE49-F238E27FC236}">
              <a16:creationId xmlns:a16="http://schemas.microsoft.com/office/drawing/2014/main" id="{8D8DAAF8-7B9B-425D-AC90-B8B989004BB2}"/>
            </a:ext>
          </a:extLst>
        </xdr:cNvPr>
        <xdr:cNvCxnSpPr/>
      </xdr:nvCxnSpPr>
      <xdr:spPr>
        <a:xfrm>
          <a:off x="13801725" y="57863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330" name="【一般廃棄物処理施設】&#10;有形固定資産減価償却率平均値テキスト">
          <a:extLst>
            <a:ext uri="{FF2B5EF4-FFF2-40B4-BE49-F238E27FC236}">
              <a16:creationId xmlns:a16="http://schemas.microsoft.com/office/drawing/2014/main" id="{180A3641-1F81-4931-AF87-F5981F1AD935}"/>
            </a:ext>
          </a:extLst>
        </xdr:cNvPr>
        <xdr:cNvSpPr txBox="1"/>
      </xdr:nvSpPr>
      <xdr:spPr>
        <a:xfrm>
          <a:off x="13928725"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331" name="フローチャート: 判断 330">
          <a:extLst>
            <a:ext uri="{FF2B5EF4-FFF2-40B4-BE49-F238E27FC236}">
              <a16:creationId xmlns:a16="http://schemas.microsoft.com/office/drawing/2014/main" id="{03747D5A-3A0A-41BF-85C3-E3A7175B9F03}"/>
            </a:ext>
          </a:extLst>
        </xdr:cNvPr>
        <xdr:cNvSpPr/>
      </xdr:nvSpPr>
      <xdr:spPr>
        <a:xfrm>
          <a:off x="13839825" y="6551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131535</xdr:rowOff>
    </xdr:from>
    <xdr:to>
      <xdr:col>81</xdr:col>
      <xdr:colOff>101600</xdr:colOff>
      <xdr:row>39</xdr:row>
      <xdr:rowOff>61685</xdr:rowOff>
    </xdr:to>
    <xdr:sp macro="" textlink="">
      <xdr:nvSpPr>
        <xdr:cNvPr id="332" name="フローチャート: 判断 331">
          <a:extLst>
            <a:ext uri="{FF2B5EF4-FFF2-40B4-BE49-F238E27FC236}">
              <a16:creationId xmlns:a16="http://schemas.microsoft.com/office/drawing/2014/main" id="{6BD86108-223F-48AF-A5D9-3A38FE8E65E4}"/>
            </a:ext>
          </a:extLst>
        </xdr:cNvPr>
        <xdr:cNvSpPr/>
      </xdr:nvSpPr>
      <xdr:spPr>
        <a:xfrm>
          <a:off x="13115925"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333" name="フローチャート: 判断 332">
          <a:extLst>
            <a:ext uri="{FF2B5EF4-FFF2-40B4-BE49-F238E27FC236}">
              <a16:creationId xmlns:a16="http://schemas.microsoft.com/office/drawing/2014/main" id="{D55EE187-71CA-4091-AADC-7DEE15554744}"/>
            </a:ext>
          </a:extLst>
        </xdr:cNvPr>
        <xdr:cNvSpPr/>
      </xdr:nvSpPr>
      <xdr:spPr>
        <a:xfrm>
          <a:off x="123698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102144</xdr:rowOff>
    </xdr:from>
    <xdr:to>
      <xdr:col>72</xdr:col>
      <xdr:colOff>38100</xdr:colOff>
      <xdr:row>39</xdr:row>
      <xdr:rowOff>32294</xdr:rowOff>
    </xdr:to>
    <xdr:sp macro="" textlink="">
      <xdr:nvSpPr>
        <xdr:cNvPr id="334" name="フローチャート: 判断 333">
          <a:extLst>
            <a:ext uri="{FF2B5EF4-FFF2-40B4-BE49-F238E27FC236}">
              <a16:creationId xmlns:a16="http://schemas.microsoft.com/office/drawing/2014/main" id="{3486F0F3-23A6-478D-B3EE-4D1A8D74DF61}"/>
            </a:ext>
          </a:extLst>
        </xdr:cNvPr>
        <xdr:cNvSpPr/>
      </xdr:nvSpPr>
      <xdr:spPr>
        <a:xfrm>
          <a:off x="11623675" y="66172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79284</xdr:rowOff>
    </xdr:from>
    <xdr:to>
      <xdr:col>67</xdr:col>
      <xdr:colOff>101600</xdr:colOff>
      <xdr:row>39</xdr:row>
      <xdr:rowOff>9434</xdr:rowOff>
    </xdr:to>
    <xdr:sp macro="" textlink="">
      <xdr:nvSpPr>
        <xdr:cNvPr id="335" name="フローチャート: 判断 334">
          <a:extLst>
            <a:ext uri="{FF2B5EF4-FFF2-40B4-BE49-F238E27FC236}">
              <a16:creationId xmlns:a16="http://schemas.microsoft.com/office/drawing/2014/main" id="{FDE45406-C937-4D66-AB99-D03005A3430B}"/>
            </a:ext>
          </a:extLst>
        </xdr:cNvPr>
        <xdr:cNvSpPr/>
      </xdr:nvSpPr>
      <xdr:spPr>
        <a:xfrm>
          <a:off x="10848975"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7504F93-FD83-4F66-A5E8-FA06D3CC5821}"/>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4C5B27E0-5ED7-413B-8DAF-1811D5116BAB}"/>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25E187AE-5B7A-47F4-876A-D2EB6843DBEA}"/>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C66C8322-D277-4CC2-B288-4B63464BE6DC}"/>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260AAE31-2FBD-41D6-8DDA-A8AC240B6FF3}"/>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341" name="楕円 340">
          <a:extLst>
            <a:ext uri="{FF2B5EF4-FFF2-40B4-BE49-F238E27FC236}">
              <a16:creationId xmlns:a16="http://schemas.microsoft.com/office/drawing/2014/main" id="{BEF8C35D-2A75-4B7B-BD55-3580B976EC4B}"/>
            </a:ext>
          </a:extLst>
        </xdr:cNvPr>
        <xdr:cNvSpPr/>
      </xdr:nvSpPr>
      <xdr:spPr>
        <a:xfrm>
          <a:off x="13839825" y="63494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28683</xdr:rowOff>
    </xdr:from>
    <xdr:ext cx="405111" cy="259045"/>
    <xdr:sp macro="" textlink="">
      <xdr:nvSpPr>
        <xdr:cNvPr id="342" name="【一般廃棄物処理施設】&#10;有形固定資産減価償却率該当値テキスト">
          <a:extLst>
            <a:ext uri="{FF2B5EF4-FFF2-40B4-BE49-F238E27FC236}">
              <a16:creationId xmlns:a16="http://schemas.microsoft.com/office/drawing/2014/main" id="{9AC5D819-2BC1-49CE-8BA3-090E7627569F}"/>
            </a:ext>
          </a:extLst>
        </xdr:cNvPr>
        <xdr:cNvSpPr txBox="1"/>
      </xdr:nvSpPr>
      <xdr:spPr>
        <a:xfrm>
          <a:off x="13928725" y="620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133169</xdr:rowOff>
    </xdr:from>
    <xdr:to>
      <xdr:col>81</xdr:col>
      <xdr:colOff>101600</xdr:colOff>
      <xdr:row>37</xdr:row>
      <xdr:rowOff>63319</xdr:rowOff>
    </xdr:to>
    <xdr:sp macro="" textlink="">
      <xdr:nvSpPr>
        <xdr:cNvPr id="343" name="楕円 342">
          <a:extLst>
            <a:ext uri="{FF2B5EF4-FFF2-40B4-BE49-F238E27FC236}">
              <a16:creationId xmlns:a16="http://schemas.microsoft.com/office/drawing/2014/main" id="{9D09BB99-3F56-4677-848C-238709C841F5}"/>
            </a:ext>
          </a:extLst>
        </xdr:cNvPr>
        <xdr:cNvSpPr/>
      </xdr:nvSpPr>
      <xdr:spPr>
        <a:xfrm>
          <a:off x="13115925"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12519</xdr:rowOff>
    </xdr:from>
    <xdr:to>
      <xdr:col>85</xdr:col>
      <xdr:colOff>127000</xdr:colOff>
      <xdr:row>37</xdr:row>
      <xdr:rowOff>56606</xdr:rowOff>
    </xdr:to>
    <xdr:cxnSp macro="">
      <xdr:nvCxnSpPr>
        <xdr:cNvPr id="344" name="直線コネクタ 343">
          <a:extLst>
            <a:ext uri="{FF2B5EF4-FFF2-40B4-BE49-F238E27FC236}">
              <a16:creationId xmlns:a16="http://schemas.microsoft.com/office/drawing/2014/main" id="{4D3C31D6-735B-4F54-88CE-485E91640611}"/>
            </a:ext>
          </a:extLst>
        </xdr:cNvPr>
        <xdr:cNvCxnSpPr/>
      </xdr:nvCxnSpPr>
      <xdr:spPr>
        <a:xfrm>
          <a:off x="13166725" y="6356169"/>
          <a:ext cx="7239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52812</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D00467D9-5B93-437E-8A77-CAFAA434255E}"/>
            </a:ext>
          </a:extLst>
        </xdr:cNvPr>
        <xdr:cNvSpPr txBox="1"/>
      </xdr:nvSpPr>
      <xdr:spPr>
        <a:xfrm>
          <a:off x="12980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728EDEF5-B9C7-4DD4-B624-A8907B1EF27E}"/>
            </a:ext>
          </a:extLst>
        </xdr:cNvPr>
        <xdr:cNvSpPr txBox="1"/>
      </xdr:nvSpPr>
      <xdr:spPr>
        <a:xfrm>
          <a:off x="12246619"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48821</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3A5C1445-3478-4613-8A39-F9747147D40F}"/>
            </a:ext>
          </a:extLst>
        </xdr:cNvPr>
        <xdr:cNvSpPr txBox="1"/>
      </xdr:nvSpPr>
      <xdr:spPr>
        <a:xfrm>
          <a:off x="1150049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25961</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F8E1CB0B-9088-49E1-9006-19F62E06E546}"/>
            </a:ext>
          </a:extLst>
        </xdr:cNvPr>
        <xdr:cNvSpPr txBox="1"/>
      </xdr:nvSpPr>
      <xdr:spPr>
        <a:xfrm>
          <a:off x="1072579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79846</xdr:rowOff>
    </xdr:from>
    <xdr:ext cx="405111" cy="259045"/>
    <xdr:sp macro="" textlink="">
      <xdr:nvSpPr>
        <xdr:cNvPr id="349" name="n_1mainValue【一般廃棄物処理施設】&#10;有形固定資産減価償却率">
          <a:extLst>
            <a:ext uri="{FF2B5EF4-FFF2-40B4-BE49-F238E27FC236}">
              <a16:creationId xmlns:a16="http://schemas.microsoft.com/office/drawing/2014/main" id="{D8AA9187-F527-47CE-9CFE-40E5D925F29C}"/>
            </a:ext>
          </a:extLst>
        </xdr:cNvPr>
        <xdr:cNvSpPr txBox="1"/>
      </xdr:nvSpPr>
      <xdr:spPr>
        <a:xfrm>
          <a:off x="12980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a:extLst>
            <a:ext uri="{FF2B5EF4-FFF2-40B4-BE49-F238E27FC236}">
              <a16:creationId xmlns:a16="http://schemas.microsoft.com/office/drawing/2014/main" id="{62A8B9F0-F773-4752-B60E-C075E81DB376}"/>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a:extLst>
            <a:ext uri="{FF2B5EF4-FFF2-40B4-BE49-F238E27FC236}">
              <a16:creationId xmlns:a16="http://schemas.microsoft.com/office/drawing/2014/main" id="{DC6C3CC6-0182-4DAE-B665-451F7493A7C3}"/>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a:extLst>
            <a:ext uri="{FF2B5EF4-FFF2-40B4-BE49-F238E27FC236}">
              <a16:creationId xmlns:a16="http://schemas.microsoft.com/office/drawing/2014/main" id="{43FF5CB6-AC04-4EF3-8201-AFE1E2A12D2C}"/>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a:extLst>
            <a:ext uri="{FF2B5EF4-FFF2-40B4-BE49-F238E27FC236}">
              <a16:creationId xmlns:a16="http://schemas.microsoft.com/office/drawing/2014/main" id="{A6254ADF-A634-4C65-A4F3-429501D00B7E}"/>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a:extLst>
            <a:ext uri="{FF2B5EF4-FFF2-40B4-BE49-F238E27FC236}">
              <a16:creationId xmlns:a16="http://schemas.microsoft.com/office/drawing/2014/main" id="{BAE064D3-D21D-4BC2-A190-162758B444A3}"/>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a:extLst>
            <a:ext uri="{FF2B5EF4-FFF2-40B4-BE49-F238E27FC236}">
              <a16:creationId xmlns:a16="http://schemas.microsoft.com/office/drawing/2014/main" id="{1A3C50DC-A4BE-4CD6-8A5F-2D558E654571}"/>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a:extLst>
            <a:ext uri="{FF2B5EF4-FFF2-40B4-BE49-F238E27FC236}">
              <a16:creationId xmlns:a16="http://schemas.microsoft.com/office/drawing/2014/main" id="{D9E2B2F4-89F9-41C2-A64A-9CB58C2A0F26}"/>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a:extLst>
            <a:ext uri="{FF2B5EF4-FFF2-40B4-BE49-F238E27FC236}">
              <a16:creationId xmlns:a16="http://schemas.microsoft.com/office/drawing/2014/main" id="{767F444B-BC1F-45BE-B87D-A0353A1D2B3B}"/>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a:extLst>
            <a:ext uri="{FF2B5EF4-FFF2-40B4-BE49-F238E27FC236}">
              <a16:creationId xmlns:a16="http://schemas.microsoft.com/office/drawing/2014/main" id="{8332887F-18DB-411B-96FE-CE05D545FB6C}"/>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a:extLst>
            <a:ext uri="{FF2B5EF4-FFF2-40B4-BE49-F238E27FC236}">
              <a16:creationId xmlns:a16="http://schemas.microsoft.com/office/drawing/2014/main" id="{A7636FDE-3B26-4EF3-AC41-A35FFEB7656A}"/>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0" name="直線コネクタ 359">
          <a:extLst>
            <a:ext uri="{FF2B5EF4-FFF2-40B4-BE49-F238E27FC236}">
              <a16:creationId xmlns:a16="http://schemas.microsoft.com/office/drawing/2014/main" id="{31B9151C-3372-428F-BDE0-A6D7F8643BBD}"/>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1" name="テキスト ボックス 360">
          <a:extLst>
            <a:ext uri="{FF2B5EF4-FFF2-40B4-BE49-F238E27FC236}">
              <a16:creationId xmlns:a16="http://schemas.microsoft.com/office/drawing/2014/main" id="{47705714-129C-4DD1-9285-A2857BFA8464}"/>
            </a:ext>
          </a:extLst>
        </xdr:cNvPr>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2" name="直線コネクタ 361">
          <a:extLst>
            <a:ext uri="{FF2B5EF4-FFF2-40B4-BE49-F238E27FC236}">
              <a16:creationId xmlns:a16="http://schemas.microsoft.com/office/drawing/2014/main" id="{544E2604-7155-4587-B765-1C879BC3596E}"/>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3" name="テキスト ボックス 362">
          <a:extLst>
            <a:ext uri="{FF2B5EF4-FFF2-40B4-BE49-F238E27FC236}">
              <a16:creationId xmlns:a16="http://schemas.microsoft.com/office/drawing/2014/main" id="{11B7D44A-4183-40D5-A126-8C8DD62BA5ED}"/>
            </a:ext>
          </a:extLst>
        </xdr:cNvPr>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4" name="直線コネクタ 363">
          <a:extLst>
            <a:ext uri="{FF2B5EF4-FFF2-40B4-BE49-F238E27FC236}">
              <a16:creationId xmlns:a16="http://schemas.microsoft.com/office/drawing/2014/main" id="{B8AFA2B5-8638-4A06-82D9-40B567554101}"/>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5" name="テキスト ボックス 364">
          <a:extLst>
            <a:ext uri="{FF2B5EF4-FFF2-40B4-BE49-F238E27FC236}">
              <a16:creationId xmlns:a16="http://schemas.microsoft.com/office/drawing/2014/main" id="{2FBA2880-2337-49BE-A2B8-B57BF404E422}"/>
            </a:ext>
          </a:extLst>
        </xdr:cNvPr>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6" name="直線コネクタ 365">
          <a:extLst>
            <a:ext uri="{FF2B5EF4-FFF2-40B4-BE49-F238E27FC236}">
              <a16:creationId xmlns:a16="http://schemas.microsoft.com/office/drawing/2014/main" id="{56FEB177-400A-4E72-A6A5-3AE32A8E544D}"/>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7" name="テキスト ボックス 366">
          <a:extLst>
            <a:ext uri="{FF2B5EF4-FFF2-40B4-BE49-F238E27FC236}">
              <a16:creationId xmlns:a16="http://schemas.microsoft.com/office/drawing/2014/main" id="{CB1C5F8F-DA11-41AA-A874-29C520592887}"/>
            </a:ext>
          </a:extLst>
        </xdr:cNvPr>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8" name="直線コネクタ 367">
          <a:extLst>
            <a:ext uri="{FF2B5EF4-FFF2-40B4-BE49-F238E27FC236}">
              <a16:creationId xmlns:a16="http://schemas.microsoft.com/office/drawing/2014/main" id="{44B5E437-D883-4AAF-AB0C-8D656F956582}"/>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9" name="テキスト ボックス 368">
          <a:extLst>
            <a:ext uri="{FF2B5EF4-FFF2-40B4-BE49-F238E27FC236}">
              <a16:creationId xmlns:a16="http://schemas.microsoft.com/office/drawing/2014/main" id="{CAD1B37A-D562-42F5-B7A4-7CFEB31148CA}"/>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0" name="【一般廃棄物処理施設】&#10;一人当たり有形固定資産（償却資産）額グラフ枠">
          <a:extLst>
            <a:ext uri="{FF2B5EF4-FFF2-40B4-BE49-F238E27FC236}">
              <a16:creationId xmlns:a16="http://schemas.microsoft.com/office/drawing/2014/main" id="{7E227E20-BC15-4F4E-8739-FFCD0C7418E5}"/>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371" name="直線コネクタ 370">
          <a:extLst>
            <a:ext uri="{FF2B5EF4-FFF2-40B4-BE49-F238E27FC236}">
              <a16:creationId xmlns:a16="http://schemas.microsoft.com/office/drawing/2014/main" id="{C20C62E3-EF78-49C6-9703-BC6F872E0CD7}"/>
            </a:ext>
          </a:extLst>
        </xdr:cNvPr>
        <xdr:cNvCxnSpPr/>
      </xdr:nvCxnSpPr>
      <xdr:spPr>
        <a:xfrm flipV="1">
          <a:off x="18846164" y="6050341"/>
          <a:ext cx="0" cy="110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372" name="【一般廃棄物処理施設】&#10;一人当たり有形固定資産（償却資産）額最小値テキスト">
          <a:extLst>
            <a:ext uri="{FF2B5EF4-FFF2-40B4-BE49-F238E27FC236}">
              <a16:creationId xmlns:a16="http://schemas.microsoft.com/office/drawing/2014/main" id="{511F2608-B46B-4A51-9A9B-FC0F31668824}"/>
            </a:ext>
          </a:extLst>
        </xdr:cNvPr>
        <xdr:cNvSpPr txBox="1"/>
      </xdr:nvSpPr>
      <xdr:spPr>
        <a:xfrm>
          <a:off x="18884900" y="71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373" name="直線コネクタ 372">
          <a:extLst>
            <a:ext uri="{FF2B5EF4-FFF2-40B4-BE49-F238E27FC236}">
              <a16:creationId xmlns:a16="http://schemas.microsoft.com/office/drawing/2014/main" id="{86F84981-9CBD-4B5D-81D5-F936D1E6C75C}"/>
            </a:ext>
          </a:extLst>
        </xdr:cNvPr>
        <xdr:cNvCxnSpPr/>
      </xdr:nvCxnSpPr>
      <xdr:spPr>
        <a:xfrm>
          <a:off x="18786475" y="71557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374" name="【一般廃棄物処理施設】&#10;一人当たり有形固定資産（償却資産）額最大値テキスト">
          <a:extLst>
            <a:ext uri="{FF2B5EF4-FFF2-40B4-BE49-F238E27FC236}">
              <a16:creationId xmlns:a16="http://schemas.microsoft.com/office/drawing/2014/main" id="{CD8A0FB3-3AC1-407C-B2DD-8A2DC2A99E69}"/>
            </a:ext>
          </a:extLst>
        </xdr:cNvPr>
        <xdr:cNvSpPr txBox="1"/>
      </xdr:nvSpPr>
      <xdr:spPr>
        <a:xfrm>
          <a:off x="18884900" y="582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375" name="直線コネクタ 374">
          <a:extLst>
            <a:ext uri="{FF2B5EF4-FFF2-40B4-BE49-F238E27FC236}">
              <a16:creationId xmlns:a16="http://schemas.microsoft.com/office/drawing/2014/main" id="{9F37D191-EFAA-48AB-AC37-1FBE7B5109A2}"/>
            </a:ext>
          </a:extLst>
        </xdr:cNvPr>
        <xdr:cNvCxnSpPr/>
      </xdr:nvCxnSpPr>
      <xdr:spPr>
        <a:xfrm>
          <a:off x="18786475" y="60503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76057</xdr:rowOff>
    </xdr:from>
    <xdr:ext cx="534377" cy="259045"/>
    <xdr:sp macro="" textlink="">
      <xdr:nvSpPr>
        <xdr:cNvPr id="376" name="【一般廃棄物処理施設】&#10;一人当たり有形固定資産（償却資産）額平均値テキスト">
          <a:extLst>
            <a:ext uri="{FF2B5EF4-FFF2-40B4-BE49-F238E27FC236}">
              <a16:creationId xmlns:a16="http://schemas.microsoft.com/office/drawing/2014/main" id="{3CB688C4-F33F-483D-80E1-8F342102F4AA}"/>
            </a:ext>
          </a:extLst>
        </xdr:cNvPr>
        <xdr:cNvSpPr txBox="1"/>
      </xdr:nvSpPr>
      <xdr:spPr>
        <a:xfrm>
          <a:off x="18884900" y="659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377" name="フローチャート: 判断 376">
          <a:extLst>
            <a:ext uri="{FF2B5EF4-FFF2-40B4-BE49-F238E27FC236}">
              <a16:creationId xmlns:a16="http://schemas.microsoft.com/office/drawing/2014/main" id="{26518F27-DE74-40AE-8458-1A93B8C60D2A}"/>
            </a:ext>
          </a:extLst>
        </xdr:cNvPr>
        <xdr:cNvSpPr/>
      </xdr:nvSpPr>
      <xdr:spPr>
        <a:xfrm>
          <a:off x="18796000" y="6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105287</xdr:rowOff>
    </xdr:from>
    <xdr:to>
      <xdr:col>112</xdr:col>
      <xdr:colOff>38100</xdr:colOff>
      <xdr:row>40</xdr:row>
      <xdr:rowOff>35437</xdr:rowOff>
    </xdr:to>
    <xdr:sp macro="" textlink="">
      <xdr:nvSpPr>
        <xdr:cNvPr id="378" name="フローチャート: 判断 377">
          <a:extLst>
            <a:ext uri="{FF2B5EF4-FFF2-40B4-BE49-F238E27FC236}">
              <a16:creationId xmlns:a16="http://schemas.microsoft.com/office/drawing/2014/main" id="{827BE2F9-35FD-4F1A-838F-1289F17C2D5E}"/>
            </a:ext>
          </a:extLst>
        </xdr:cNvPr>
        <xdr:cNvSpPr/>
      </xdr:nvSpPr>
      <xdr:spPr>
        <a:xfrm>
          <a:off x="18100675" y="67918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108317</xdr:rowOff>
    </xdr:from>
    <xdr:to>
      <xdr:col>107</xdr:col>
      <xdr:colOff>101600</xdr:colOff>
      <xdr:row>40</xdr:row>
      <xdr:rowOff>38467</xdr:rowOff>
    </xdr:to>
    <xdr:sp macro="" textlink="">
      <xdr:nvSpPr>
        <xdr:cNvPr id="379" name="フローチャート: 判断 378">
          <a:extLst>
            <a:ext uri="{FF2B5EF4-FFF2-40B4-BE49-F238E27FC236}">
              <a16:creationId xmlns:a16="http://schemas.microsoft.com/office/drawing/2014/main" id="{1527D816-C214-41F3-8B91-A3B8E98A314B}"/>
            </a:ext>
          </a:extLst>
        </xdr:cNvPr>
        <xdr:cNvSpPr/>
      </xdr:nvSpPr>
      <xdr:spPr>
        <a:xfrm>
          <a:off x="17325975"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84205</xdr:rowOff>
    </xdr:from>
    <xdr:to>
      <xdr:col>102</xdr:col>
      <xdr:colOff>165100</xdr:colOff>
      <xdr:row>40</xdr:row>
      <xdr:rowOff>14355</xdr:rowOff>
    </xdr:to>
    <xdr:sp macro="" textlink="">
      <xdr:nvSpPr>
        <xdr:cNvPr id="380" name="フローチャート: 判断 379">
          <a:extLst>
            <a:ext uri="{FF2B5EF4-FFF2-40B4-BE49-F238E27FC236}">
              <a16:creationId xmlns:a16="http://schemas.microsoft.com/office/drawing/2014/main" id="{91337E16-968F-479E-82C6-D2876863EEEF}"/>
            </a:ext>
          </a:extLst>
        </xdr:cNvPr>
        <xdr:cNvSpPr/>
      </xdr:nvSpPr>
      <xdr:spPr>
        <a:xfrm>
          <a:off x="1657985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16489</xdr:rowOff>
    </xdr:from>
    <xdr:to>
      <xdr:col>98</xdr:col>
      <xdr:colOff>38100</xdr:colOff>
      <xdr:row>40</xdr:row>
      <xdr:rowOff>118089</xdr:rowOff>
    </xdr:to>
    <xdr:sp macro="" textlink="">
      <xdr:nvSpPr>
        <xdr:cNvPr id="381" name="フローチャート: 判断 380">
          <a:extLst>
            <a:ext uri="{FF2B5EF4-FFF2-40B4-BE49-F238E27FC236}">
              <a16:creationId xmlns:a16="http://schemas.microsoft.com/office/drawing/2014/main" id="{8614A4F1-15C8-43FA-946F-7E90C4808249}"/>
            </a:ext>
          </a:extLst>
        </xdr:cNvPr>
        <xdr:cNvSpPr/>
      </xdr:nvSpPr>
      <xdr:spPr>
        <a:xfrm>
          <a:off x="15833725" y="68744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DDC062FF-FB51-4B4E-9B74-A285D0F63FF9}"/>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BFA5022C-6A6B-4A03-A564-E09030674C17}"/>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DB54CF61-9F39-441A-9205-10ACD145255D}"/>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E0BA9840-C705-449E-BD31-7EB844DA6726}"/>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61D85DCD-9B8E-4486-8644-6F009A8A01A1}"/>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72194</xdr:rowOff>
    </xdr:from>
    <xdr:to>
      <xdr:col>116</xdr:col>
      <xdr:colOff>114300</xdr:colOff>
      <xdr:row>40</xdr:row>
      <xdr:rowOff>2344</xdr:rowOff>
    </xdr:to>
    <xdr:sp macro="" textlink="">
      <xdr:nvSpPr>
        <xdr:cNvPr id="387" name="楕円 386">
          <a:extLst>
            <a:ext uri="{FF2B5EF4-FFF2-40B4-BE49-F238E27FC236}">
              <a16:creationId xmlns:a16="http://schemas.microsoft.com/office/drawing/2014/main" id="{793912A2-2E93-4701-A00F-2B735AA88736}"/>
            </a:ext>
          </a:extLst>
        </xdr:cNvPr>
        <xdr:cNvSpPr/>
      </xdr:nvSpPr>
      <xdr:spPr>
        <a:xfrm>
          <a:off x="18796000" y="67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50621</xdr:rowOff>
    </xdr:from>
    <xdr:ext cx="534377" cy="259045"/>
    <xdr:sp macro="" textlink="">
      <xdr:nvSpPr>
        <xdr:cNvPr id="388" name="【一般廃棄物処理施設】&#10;一人当たり有形固定資産（償却資産）額該当値テキスト">
          <a:extLst>
            <a:ext uri="{FF2B5EF4-FFF2-40B4-BE49-F238E27FC236}">
              <a16:creationId xmlns:a16="http://schemas.microsoft.com/office/drawing/2014/main" id="{1C25FA3A-359C-4BB3-AB89-BD992C0FBD3E}"/>
            </a:ext>
          </a:extLst>
        </xdr:cNvPr>
        <xdr:cNvSpPr txBox="1"/>
      </xdr:nvSpPr>
      <xdr:spPr>
        <a:xfrm>
          <a:off x="18884900" y="6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57066</xdr:rowOff>
    </xdr:from>
    <xdr:to>
      <xdr:col>112</xdr:col>
      <xdr:colOff>38100</xdr:colOff>
      <xdr:row>39</xdr:row>
      <xdr:rowOff>158666</xdr:rowOff>
    </xdr:to>
    <xdr:sp macro="" textlink="">
      <xdr:nvSpPr>
        <xdr:cNvPr id="389" name="楕円 388">
          <a:extLst>
            <a:ext uri="{FF2B5EF4-FFF2-40B4-BE49-F238E27FC236}">
              <a16:creationId xmlns:a16="http://schemas.microsoft.com/office/drawing/2014/main" id="{89598D34-AA9B-4DCA-B09E-AB2DBEF87799}"/>
            </a:ext>
          </a:extLst>
        </xdr:cNvPr>
        <xdr:cNvSpPr/>
      </xdr:nvSpPr>
      <xdr:spPr>
        <a:xfrm>
          <a:off x="18100675" y="67436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107866</xdr:rowOff>
    </xdr:from>
    <xdr:to>
      <xdr:col>116</xdr:col>
      <xdr:colOff>63500</xdr:colOff>
      <xdr:row>39</xdr:row>
      <xdr:rowOff>122994</xdr:rowOff>
    </xdr:to>
    <xdr:cxnSp macro="">
      <xdr:nvCxnSpPr>
        <xdr:cNvPr id="390" name="直線コネクタ 389">
          <a:extLst>
            <a:ext uri="{FF2B5EF4-FFF2-40B4-BE49-F238E27FC236}">
              <a16:creationId xmlns:a16="http://schemas.microsoft.com/office/drawing/2014/main" id="{4D534D16-17B0-4622-A371-6A7C586090F1}"/>
            </a:ext>
          </a:extLst>
        </xdr:cNvPr>
        <xdr:cNvCxnSpPr/>
      </xdr:nvCxnSpPr>
      <xdr:spPr>
        <a:xfrm>
          <a:off x="18132425" y="6794416"/>
          <a:ext cx="714375" cy="1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26564</xdr:rowOff>
    </xdr:from>
    <xdr:ext cx="534377" cy="259045"/>
    <xdr:sp macro="" textlink="">
      <xdr:nvSpPr>
        <xdr:cNvPr id="391" name="n_1aveValue【一般廃棄物処理施設】&#10;一人当たり有形固定資産（償却資産）額">
          <a:extLst>
            <a:ext uri="{FF2B5EF4-FFF2-40B4-BE49-F238E27FC236}">
              <a16:creationId xmlns:a16="http://schemas.microsoft.com/office/drawing/2014/main" id="{2DE4954F-52ED-4E8B-ADB8-D01A2F2B324B}"/>
            </a:ext>
          </a:extLst>
        </xdr:cNvPr>
        <xdr:cNvSpPr txBox="1"/>
      </xdr:nvSpPr>
      <xdr:spPr>
        <a:xfrm>
          <a:off x="17900161" y="68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54994</xdr:rowOff>
    </xdr:from>
    <xdr:ext cx="534377" cy="259045"/>
    <xdr:sp macro="" textlink="">
      <xdr:nvSpPr>
        <xdr:cNvPr id="392" name="n_2aveValue【一般廃棄物処理施設】&#10;一人当たり有形固定資産（償却資産）額">
          <a:extLst>
            <a:ext uri="{FF2B5EF4-FFF2-40B4-BE49-F238E27FC236}">
              <a16:creationId xmlns:a16="http://schemas.microsoft.com/office/drawing/2014/main" id="{85E054C5-AC0D-42A5-B855-C45011AE9B46}"/>
            </a:ext>
          </a:extLst>
        </xdr:cNvPr>
        <xdr:cNvSpPr txBox="1"/>
      </xdr:nvSpPr>
      <xdr:spPr>
        <a:xfrm>
          <a:off x="17166736"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30882</xdr:rowOff>
    </xdr:from>
    <xdr:ext cx="534377" cy="259045"/>
    <xdr:sp macro="" textlink="">
      <xdr:nvSpPr>
        <xdr:cNvPr id="393" name="n_3aveValue【一般廃棄物処理施設】&#10;一人当たり有形固定資産（償却資産）額">
          <a:extLst>
            <a:ext uri="{FF2B5EF4-FFF2-40B4-BE49-F238E27FC236}">
              <a16:creationId xmlns:a16="http://schemas.microsoft.com/office/drawing/2014/main" id="{78A5B2DE-12A1-4481-B9FB-5F2CF804C487}"/>
            </a:ext>
          </a:extLst>
        </xdr:cNvPr>
        <xdr:cNvSpPr txBox="1"/>
      </xdr:nvSpPr>
      <xdr:spPr>
        <a:xfrm>
          <a:off x="16392036"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134616</xdr:rowOff>
    </xdr:from>
    <xdr:ext cx="534377" cy="259045"/>
    <xdr:sp macro="" textlink="">
      <xdr:nvSpPr>
        <xdr:cNvPr id="394" name="n_4aveValue【一般廃棄物処理施設】&#10;一人当たり有形固定資産（償却資産）額">
          <a:extLst>
            <a:ext uri="{FF2B5EF4-FFF2-40B4-BE49-F238E27FC236}">
              <a16:creationId xmlns:a16="http://schemas.microsoft.com/office/drawing/2014/main" id="{1463546A-9538-4649-8931-A284D69C7BDF}"/>
            </a:ext>
          </a:extLst>
        </xdr:cNvPr>
        <xdr:cNvSpPr txBox="1"/>
      </xdr:nvSpPr>
      <xdr:spPr>
        <a:xfrm>
          <a:off x="156459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3743</xdr:rowOff>
    </xdr:from>
    <xdr:ext cx="534377" cy="259045"/>
    <xdr:sp macro="" textlink="">
      <xdr:nvSpPr>
        <xdr:cNvPr id="395" name="n_1mainValue【一般廃棄物処理施設】&#10;一人当たり有形固定資産（償却資産）額">
          <a:extLst>
            <a:ext uri="{FF2B5EF4-FFF2-40B4-BE49-F238E27FC236}">
              <a16:creationId xmlns:a16="http://schemas.microsoft.com/office/drawing/2014/main" id="{946659DF-84FB-4E9B-AEC8-1509ACDA8E87}"/>
            </a:ext>
          </a:extLst>
        </xdr:cNvPr>
        <xdr:cNvSpPr txBox="1"/>
      </xdr:nvSpPr>
      <xdr:spPr>
        <a:xfrm>
          <a:off x="17900161" y="65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a:extLst>
            <a:ext uri="{FF2B5EF4-FFF2-40B4-BE49-F238E27FC236}">
              <a16:creationId xmlns:a16="http://schemas.microsoft.com/office/drawing/2014/main" id="{D70640B7-A3FD-429D-8778-E5A4A2729CFF}"/>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a:extLst>
            <a:ext uri="{FF2B5EF4-FFF2-40B4-BE49-F238E27FC236}">
              <a16:creationId xmlns:a16="http://schemas.microsoft.com/office/drawing/2014/main" id="{EF81FD0D-5EF4-4668-A2FC-42C18E909EC9}"/>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a:extLst>
            <a:ext uri="{FF2B5EF4-FFF2-40B4-BE49-F238E27FC236}">
              <a16:creationId xmlns:a16="http://schemas.microsoft.com/office/drawing/2014/main" id="{28E3D672-1F88-4A5D-8EDE-960F923705DD}"/>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a:extLst>
            <a:ext uri="{FF2B5EF4-FFF2-40B4-BE49-F238E27FC236}">
              <a16:creationId xmlns:a16="http://schemas.microsoft.com/office/drawing/2014/main" id="{CE6928A2-5846-4981-8390-716DEAE1795C}"/>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a:extLst>
            <a:ext uri="{FF2B5EF4-FFF2-40B4-BE49-F238E27FC236}">
              <a16:creationId xmlns:a16="http://schemas.microsoft.com/office/drawing/2014/main" id="{3F66BADC-91BA-49F5-9340-76808B1CF631}"/>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a:extLst>
            <a:ext uri="{FF2B5EF4-FFF2-40B4-BE49-F238E27FC236}">
              <a16:creationId xmlns:a16="http://schemas.microsoft.com/office/drawing/2014/main" id="{5A348778-E4F4-41D9-A33B-76E3A6F19678}"/>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a:extLst>
            <a:ext uri="{FF2B5EF4-FFF2-40B4-BE49-F238E27FC236}">
              <a16:creationId xmlns:a16="http://schemas.microsoft.com/office/drawing/2014/main" id="{7667F05E-6681-4C04-94EB-3BAFDF73FFDB}"/>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a:extLst>
            <a:ext uri="{FF2B5EF4-FFF2-40B4-BE49-F238E27FC236}">
              <a16:creationId xmlns:a16="http://schemas.microsoft.com/office/drawing/2014/main" id="{78BAE2A9-923A-4694-9573-7AAB0B90B19E}"/>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a:extLst>
            <a:ext uri="{FF2B5EF4-FFF2-40B4-BE49-F238E27FC236}">
              <a16:creationId xmlns:a16="http://schemas.microsoft.com/office/drawing/2014/main" id="{6AC86CD8-8389-444B-BAF5-334758332C7D}"/>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a:extLst>
            <a:ext uri="{FF2B5EF4-FFF2-40B4-BE49-F238E27FC236}">
              <a16:creationId xmlns:a16="http://schemas.microsoft.com/office/drawing/2014/main" id="{9F027821-D616-46EF-96BB-E86AD8CCCC21}"/>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6" name="テキスト ボックス 405">
          <a:extLst>
            <a:ext uri="{FF2B5EF4-FFF2-40B4-BE49-F238E27FC236}">
              <a16:creationId xmlns:a16="http://schemas.microsoft.com/office/drawing/2014/main" id="{7327A03A-8B86-4E56-A472-3B170AC1B1BD}"/>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7" name="直線コネクタ 406">
          <a:extLst>
            <a:ext uri="{FF2B5EF4-FFF2-40B4-BE49-F238E27FC236}">
              <a16:creationId xmlns:a16="http://schemas.microsoft.com/office/drawing/2014/main" id="{3482B6FE-570C-46A1-A5D1-B03A047D7407}"/>
            </a:ext>
          </a:extLst>
        </xdr:cNvPr>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08" name="テキスト ボックス 407">
          <a:extLst>
            <a:ext uri="{FF2B5EF4-FFF2-40B4-BE49-F238E27FC236}">
              <a16:creationId xmlns:a16="http://schemas.microsoft.com/office/drawing/2014/main" id="{304E05B5-7142-4D23-8B99-F85AA85D2B78}"/>
            </a:ext>
          </a:extLst>
        </xdr:cNvPr>
        <xdr:cNvSpPr txBox="1"/>
      </xdr:nvSpPr>
      <xdr:spPr>
        <a:xfrm>
          <a:off x="101976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9" name="直線コネクタ 408">
          <a:extLst>
            <a:ext uri="{FF2B5EF4-FFF2-40B4-BE49-F238E27FC236}">
              <a16:creationId xmlns:a16="http://schemas.microsoft.com/office/drawing/2014/main" id="{834AAE6F-FDDB-4186-8E77-852F053A0C96}"/>
            </a:ext>
          </a:extLst>
        </xdr:cNvPr>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0" name="テキスト ボックス 409">
          <a:extLst>
            <a:ext uri="{FF2B5EF4-FFF2-40B4-BE49-F238E27FC236}">
              <a16:creationId xmlns:a16="http://schemas.microsoft.com/office/drawing/2014/main" id="{54635373-8816-4191-A7A4-D861C3BB768D}"/>
            </a:ext>
          </a:extLst>
        </xdr:cNvPr>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1" name="直線コネクタ 410">
          <a:extLst>
            <a:ext uri="{FF2B5EF4-FFF2-40B4-BE49-F238E27FC236}">
              <a16:creationId xmlns:a16="http://schemas.microsoft.com/office/drawing/2014/main" id="{5937AE16-C6AB-406D-9AD7-2E998D88B99E}"/>
            </a:ext>
          </a:extLst>
        </xdr:cNvPr>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2" name="テキスト ボックス 411">
          <a:extLst>
            <a:ext uri="{FF2B5EF4-FFF2-40B4-BE49-F238E27FC236}">
              <a16:creationId xmlns:a16="http://schemas.microsoft.com/office/drawing/2014/main" id="{770EF6A1-01D0-4737-BFD9-AA4E79E255EC}"/>
            </a:ext>
          </a:extLst>
        </xdr:cNvPr>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3" name="直線コネクタ 412">
          <a:extLst>
            <a:ext uri="{FF2B5EF4-FFF2-40B4-BE49-F238E27FC236}">
              <a16:creationId xmlns:a16="http://schemas.microsoft.com/office/drawing/2014/main" id="{FC04D210-FFF7-43DE-8DBD-F6D00B35AF7F}"/>
            </a:ext>
          </a:extLst>
        </xdr:cNvPr>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4" name="テキスト ボックス 413">
          <a:extLst>
            <a:ext uri="{FF2B5EF4-FFF2-40B4-BE49-F238E27FC236}">
              <a16:creationId xmlns:a16="http://schemas.microsoft.com/office/drawing/2014/main" id="{2990092C-A2ED-496A-80A4-1A69614468F0}"/>
            </a:ext>
          </a:extLst>
        </xdr:cNvPr>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a:extLst>
            <a:ext uri="{FF2B5EF4-FFF2-40B4-BE49-F238E27FC236}">
              <a16:creationId xmlns:a16="http://schemas.microsoft.com/office/drawing/2014/main" id="{48FE7EF4-D248-4031-B6D1-D29C942BD5A2}"/>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6" name="テキスト ボックス 415">
          <a:extLst>
            <a:ext uri="{FF2B5EF4-FFF2-40B4-BE49-F238E27FC236}">
              <a16:creationId xmlns:a16="http://schemas.microsoft.com/office/drawing/2014/main" id="{BFB5985D-F860-4BB3-89CB-B4AA830F936D}"/>
            </a:ext>
          </a:extLst>
        </xdr:cNvPr>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保健センター・保健所】&#10;有形固定資産減価償却率グラフ枠">
          <a:extLst>
            <a:ext uri="{FF2B5EF4-FFF2-40B4-BE49-F238E27FC236}">
              <a16:creationId xmlns:a16="http://schemas.microsoft.com/office/drawing/2014/main" id="{BD014CD2-FD99-460B-8A0B-9BC10B67E22F}"/>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418" name="直線コネクタ 417">
          <a:extLst>
            <a:ext uri="{FF2B5EF4-FFF2-40B4-BE49-F238E27FC236}">
              <a16:creationId xmlns:a16="http://schemas.microsoft.com/office/drawing/2014/main" id="{03E52E31-8410-4A64-94A9-5EC1C6CDC6CA}"/>
            </a:ext>
          </a:extLst>
        </xdr:cNvPr>
        <xdr:cNvCxnSpPr/>
      </xdr:nvCxnSpPr>
      <xdr:spPr>
        <a:xfrm flipV="1">
          <a:off x="13889989" y="95280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419" name="【保健センター・保健所】&#10;有形固定資産減価償却率最小値テキスト">
          <a:extLst>
            <a:ext uri="{FF2B5EF4-FFF2-40B4-BE49-F238E27FC236}">
              <a16:creationId xmlns:a16="http://schemas.microsoft.com/office/drawing/2014/main" id="{C5DB42F7-BCF2-40FE-96CA-BA03F336DDF9}"/>
            </a:ext>
          </a:extLst>
        </xdr:cNvPr>
        <xdr:cNvSpPr txBox="1"/>
      </xdr:nvSpPr>
      <xdr:spPr>
        <a:xfrm>
          <a:off x="13928725"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420" name="直線コネクタ 419">
          <a:extLst>
            <a:ext uri="{FF2B5EF4-FFF2-40B4-BE49-F238E27FC236}">
              <a16:creationId xmlns:a16="http://schemas.microsoft.com/office/drawing/2014/main" id="{8623B3A1-9C17-4DE5-BCF4-1DF85CEAFB78}"/>
            </a:ext>
          </a:extLst>
        </xdr:cNvPr>
        <xdr:cNvCxnSpPr/>
      </xdr:nvCxnSpPr>
      <xdr:spPr>
        <a:xfrm>
          <a:off x="13801725" y="107144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421" name="【保健センター・保健所】&#10;有形固定資産減価償却率最大値テキスト">
          <a:extLst>
            <a:ext uri="{FF2B5EF4-FFF2-40B4-BE49-F238E27FC236}">
              <a16:creationId xmlns:a16="http://schemas.microsoft.com/office/drawing/2014/main" id="{E4AE652D-7A7E-4241-937F-8CEB482413E6}"/>
            </a:ext>
          </a:extLst>
        </xdr:cNvPr>
        <xdr:cNvSpPr txBox="1"/>
      </xdr:nvSpPr>
      <xdr:spPr>
        <a:xfrm>
          <a:off x="13928725"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422" name="直線コネクタ 421">
          <a:extLst>
            <a:ext uri="{FF2B5EF4-FFF2-40B4-BE49-F238E27FC236}">
              <a16:creationId xmlns:a16="http://schemas.microsoft.com/office/drawing/2014/main" id="{B6F36D22-6FBB-4C48-A7C8-3D6DB7E4C1CB}"/>
            </a:ext>
          </a:extLst>
        </xdr:cNvPr>
        <xdr:cNvCxnSpPr/>
      </xdr:nvCxnSpPr>
      <xdr:spPr>
        <a:xfrm>
          <a:off x="13801725" y="95280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67073</xdr:rowOff>
    </xdr:from>
    <xdr:ext cx="405111" cy="259045"/>
    <xdr:sp macro="" textlink="">
      <xdr:nvSpPr>
        <xdr:cNvPr id="423" name="【保健センター・保健所】&#10;有形固定資産減価償却率平均値テキスト">
          <a:extLst>
            <a:ext uri="{FF2B5EF4-FFF2-40B4-BE49-F238E27FC236}">
              <a16:creationId xmlns:a16="http://schemas.microsoft.com/office/drawing/2014/main" id="{1C1E7982-6E46-4878-AC6C-7A7CD7393FCB}"/>
            </a:ext>
          </a:extLst>
        </xdr:cNvPr>
        <xdr:cNvSpPr txBox="1"/>
      </xdr:nvSpPr>
      <xdr:spPr>
        <a:xfrm>
          <a:off x="13928725" y="9839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424" name="フローチャート: 判断 423">
          <a:extLst>
            <a:ext uri="{FF2B5EF4-FFF2-40B4-BE49-F238E27FC236}">
              <a16:creationId xmlns:a16="http://schemas.microsoft.com/office/drawing/2014/main" id="{39079F6F-A185-409E-BC02-548A6F9D2272}"/>
            </a:ext>
          </a:extLst>
        </xdr:cNvPr>
        <xdr:cNvSpPr/>
      </xdr:nvSpPr>
      <xdr:spPr>
        <a:xfrm>
          <a:off x="13839825" y="98612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143510</xdr:rowOff>
    </xdr:from>
    <xdr:to>
      <xdr:col>81</xdr:col>
      <xdr:colOff>101600</xdr:colOff>
      <xdr:row>57</xdr:row>
      <xdr:rowOff>73660</xdr:rowOff>
    </xdr:to>
    <xdr:sp macro="" textlink="">
      <xdr:nvSpPr>
        <xdr:cNvPr id="425" name="フローチャート: 判断 424">
          <a:extLst>
            <a:ext uri="{FF2B5EF4-FFF2-40B4-BE49-F238E27FC236}">
              <a16:creationId xmlns:a16="http://schemas.microsoft.com/office/drawing/2014/main" id="{55F72144-88EB-4DAC-909A-F0141A476888}"/>
            </a:ext>
          </a:extLst>
        </xdr:cNvPr>
        <xdr:cNvSpPr/>
      </xdr:nvSpPr>
      <xdr:spPr>
        <a:xfrm>
          <a:off x="13115925"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426" name="フローチャート: 判断 425">
          <a:extLst>
            <a:ext uri="{FF2B5EF4-FFF2-40B4-BE49-F238E27FC236}">
              <a16:creationId xmlns:a16="http://schemas.microsoft.com/office/drawing/2014/main" id="{59ED1169-3225-4793-B308-94947A3A9E24}"/>
            </a:ext>
          </a:extLst>
        </xdr:cNvPr>
        <xdr:cNvSpPr/>
      </xdr:nvSpPr>
      <xdr:spPr>
        <a:xfrm>
          <a:off x="123698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22352</xdr:rowOff>
    </xdr:from>
    <xdr:to>
      <xdr:col>72</xdr:col>
      <xdr:colOff>38100</xdr:colOff>
      <xdr:row>57</xdr:row>
      <xdr:rowOff>123952</xdr:rowOff>
    </xdr:to>
    <xdr:sp macro="" textlink="">
      <xdr:nvSpPr>
        <xdr:cNvPr id="427" name="フローチャート: 判断 426">
          <a:extLst>
            <a:ext uri="{FF2B5EF4-FFF2-40B4-BE49-F238E27FC236}">
              <a16:creationId xmlns:a16="http://schemas.microsoft.com/office/drawing/2014/main" id="{0AAD8B5D-3C94-42B1-9105-C04F9D0D5AC6}"/>
            </a:ext>
          </a:extLst>
        </xdr:cNvPr>
        <xdr:cNvSpPr/>
      </xdr:nvSpPr>
      <xdr:spPr>
        <a:xfrm>
          <a:off x="11623675" y="97950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13208</xdr:rowOff>
    </xdr:from>
    <xdr:to>
      <xdr:col>67</xdr:col>
      <xdr:colOff>101600</xdr:colOff>
      <xdr:row>57</xdr:row>
      <xdr:rowOff>114808</xdr:rowOff>
    </xdr:to>
    <xdr:sp macro="" textlink="">
      <xdr:nvSpPr>
        <xdr:cNvPr id="428" name="フローチャート: 判断 427">
          <a:extLst>
            <a:ext uri="{FF2B5EF4-FFF2-40B4-BE49-F238E27FC236}">
              <a16:creationId xmlns:a16="http://schemas.microsoft.com/office/drawing/2014/main" id="{9B5F1AB1-4FC7-43F6-81C6-ED8F73738D7F}"/>
            </a:ext>
          </a:extLst>
        </xdr:cNvPr>
        <xdr:cNvSpPr/>
      </xdr:nvSpPr>
      <xdr:spPr>
        <a:xfrm>
          <a:off x="10848975" y="978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BD692B76-5453-49CB-830F-36D5A2431C53}"/>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383C4B23-7560-41EF-8AAD-20990C6035D8}"/>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6C420801-E928-4984-AEC1-3ABEF6DACDF3}"/>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E3D6BE33-645C-4442-BBEE-0B400B0E711B}"/>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B06C5070-20FC-4BE8-A8A9-7B7623D7FFA9}"/>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434" name="楕円 433">
          <a:extLst>
            <a:ext uri="{FF2B5EF4-FFF2-40B4-BE49-F238E27FC236}">
              <a16:creationId xmlns:a16="http://schemas.microsoft.com/office/drawing/2014/main" id="{891784B6-0371-4B77-93D5-304519A5ABCF}"/>
            </a:ext>
          </a:extLst>
        </xdr:cNvPr>
        <xdr:cNvSpPr/>
      </xdr:nvSpPr>
      <xdr:spPr>
        <a:xfrm>
          <a:off x="13839825" y="96418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63517</xdr:rowOff>
    </xdr:from>
    <xdr:ext cx="405111" cy="259045"/>
    <xdr:sp macro="" textlink="">
      <xdr:nvSpPr>
        <xdr:cNvPr id="435" name="【保健センター・保健所】&#10;有形固定資産減価償却率該当値テキスト">
          <a:extLst>
            <a:ext uri="{FF2B5EF4-FFF2-40B4-BE49-F238E27FC236}">
              <a16:creationId xmlns:a16="http://schemas.microsoft.com/office/drawing/2014/main" id="{185A509B-4F6D-45CD-83C3-2A8F40D95D74}"/>
            </a:ext>
          </a:extLst>
        </xdr:cNvPr>
        <xdr:cNvSpPr txBox="1"/>
      </xdr:nvSpPr>
      <xdr:spPr>
        <a:xfrm>
          <a:off x="13928725"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166370</xdr:rowOff>
    </xdr:from>
    <xdr:to>
      <xdr:col>81</xdr:col>
      <xdr:colOff>101600</xdr:colOff>
      <xdr:row>56</xdr:row>
      <xdr:rowOff>96520</xdr:rowOff>
    </xdr:to>
    <xdr:sp macro="" textlink="">
      <xdr:nvSpPr>
        <xdr:cNvPr id="436" name="楕円 435">
          <a:extLst>
            <a:ext uri="{FF2B5EF4-FFF2-40B4-BE49-F238E27FC236}">
              <a16:creationId xmlns:a16="http://schemas.microsoft.com/office/drawing/2014/main" id="{3556CC38-EDD2-42E8-910A-5EB1D52BC0A5}"/>
            </a:ext>
          </a:extLst>
        </xdr:cNvPr>
        <xdr:cNvSpPr/>
      </xdr:nvSpPr>
      <xdr:spPr>
        <a:xfrm>
          <a:off x="13115925"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45720</xdr:rowOff>
    </xdr:from>
    <xdr:to>
      <xdr:col>85</xdr:col>
      <xdr:colOff>127000</xdr:colOff>
      <xdr:row>56</xdr:row>
      <xdr:rowOff>91440</xdr:rowOff>
    </xdr:to>
    <xdr:cxnSp macro="">
      <xdr:nvCxnSpPr>
        <xdr:cNvPr id="437" name="直線コネクタ 436">
          <a:extLst>
            <a:ext uri="{FF2B5EF4-FFF2-40B4-BE49-F238E27FC236}">
              <a16:creationId xmlns:a16="http://schemas.microsoft.com/office/drawing/2014/main" id="{6F0AA43D-4621-4343-9368-3C78CA9D620D}"/>
            </a:ext>
          </a:extLst>
        </xdr:cNvPr>
        <xdr:cNvCxnSpPr/>
      </xdr:nvCxnSpPr>
      <xdr:spPr>
        <a:xfrm>
          <a:off x="13166725" y="9646920"/>
          <a:ext cx="723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120650</xdr:rowOff>
    </xdr:from>
    <xdr:to>
      <xdr:col>76</xdr:col>
      <xdr:colOff>165100</xdr:colOff>
      <xdr:row>56</xdr:row>
      <xdr:rowOff>50800</xdr:rowOff>
    </xdr:to>
    <xdr:sp macro="" textlink="">
      <xdr:nvSpPr>
        <xdr:cNvPr id="438" name="楕円 437">
          <a:extLst>
            <a:ext uri="{FF2B5EF4-FFF2-40B4-BE49-F238E27FC236}">
              <a16:creationId xmlns:a16="http://schemas.microsoft.com/office/drawing/2014/main" id="{972FB2F1-585E-4096-9733-BC4C66AFC6DE}"/>
            </a:ext>
          </a:extLst>
        </xdr:cNvPr>
        <xdr:cNvSpPr/>
      </xdr:nvSpPr>
      <xdr:spPr>
        <a:xfrm>
          <a:off x="123698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0</xdr:rowOff>
    </xdr:from>
    <xdr:to>
      <xdr:col>81</xdr:col>
      <xdr:colOff>50800</xdr:colOff>
      <xdr:row>56</xdr:row>
      <xdr:rowOff>45720</xdr:rowOff>
    </xdr:to>
    <xdr:cxnSp macro="">
      <xdr:nvCxnSpPr>
        <xdr:cNvPr id="439" name="直線コネクタ 438">
          <a:extLst>
            <a:ext uri="{FF2B5EF4-FFF2-40B4-BE49-F238E27FC236}">
              <a16:creationId xmlns:a16="http://schemas.microsoft.com/office/drawing/2014/main" id="{B8F88C7F-DD09-4D37-B992-1607414DDEF5}"/>
            </a:ext>
          </a:extLst>
        </xdr:cNvPr>
        <xdr:cNvCxnSpPr/>
      </xdr:nvCxnSpPr>
      <xdr:spPr>
        <a:xfrm>
          <a:off x="12420600" y="9601200"/>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74930</xdr:rowOff>
    </xdr:from>
    <xdr:to>
      <xdr:col>72</xdr:col>
      <xdr:colOff>38100</xdr:colOff>
      <xdr:row>56</xdr:row>
      <xdr:rowOff>5080</xdr:rowOff>
    </xdr:to>
    <xdr:sp macro="" textlink="">
      <xdr:nvSpPr>
        <xdr:cNvPr id="440" name="楕円 439">
          <a:extLst>
            <a:ext uri="{FF2B5EF4-FFF2-40B4-BE49-F238E27FC236}">
              <a16:creationId xmlns:a16="http://schemas.microsoft.com/office/drawing/2014/main" id="{40CDCDA5-0511-4C48-A5ED-325E01B59CC2}"/>
            </a:ext>
          </a:extLst>
        </xdr:cNvPr>
        <xdr:cNvSpPr/>
      </xdr:nvSpPr>
      <xdr:spPr>
        <a:xfrm>
          <a:off x="11623675" y="95046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125730</xdr:rowOff>
    </xdr:from>
    <xdr:to>
      <xdr:col>76</xdr:col>
      <xdr:colOff>114300</xdr:colOff>
      <xdr:row>56</xdr:row>
      <xdr:rowOff>0</xdr:rowOff>
    </xdr:to>
    <xdr:cxnSp macro="">
      <xdr:nvCxnSpPr>
        <xdr:cNvPr id="441" name="直線コネクタ 440">
          <a:extLst>
            <a:ext uri="{FF2B5EF4-FFF2-40B4-BE49-F238E27FC236}">
              <a16:creationId xmlns:a16="http://schemas.microsoft.com/office/drawing/2014/main" id="{ACE5591C-3F39-4EC4-9BAD-4B4B23EEC4DA}"/>
            </a:ext>
          </a:extLst>
        </xdr:cNvPr>
        <xdr:cNvCxnSpPr/>
      </xdr:nvCxnSpPr>
      <xdr:spPr>
        <a:xfrm>
          <a:off x="11655425" y="9555480"/>
          <a:ext cx="7651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29210</xdr:rowOff>
    </xdr:from>
    <xdr:to>
      <xdr:col>67</xdr:col>
      <xdr:colOff>101600</xdr:colOff>
      <xdr:row>55</xdr:row>
      <xdr:rowOff>130810</xdr:rowOff>
    </xdr:to>
    <xdr:sp macro="" textlink="">
      <xdr:nvSpPr>
        <xdr:cNvPr id="442" name="楕円 441">
          <a:extLst>
            <a:ext uri="{FF2B5EF4-FFF2-40B4-BE49-F238E27FC236}">
              <a16:creationId xmlns:a16="http://schemas.microsoft.com/office/drawing/2014/main" id="{12ED9554-829E-4149-B756-E0D00F7FEB03}"/>
            </a:ext>
          </a:extLst>
        </xdr:cNvPr>
        <xdr:cNvSpPr/>
      </xdr:nvSpPr>
      <xdr:spPr>
        <a:xfrm>
          <a:off x="10848975"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80010</xdr:rowOff>
    </xdr:from>
    <xdr:to>
      <xdr:col>71</xdr:col>
      <xdr:colOff>177800</xdr:colOff>
      <xdr:row>55</xdr:row>
      <xdr:rowOff>125730</xdr:rowOff>
    </xdr:to>
    <xdr:cxnSp macro="">
      <xdr:nvCxnSpPr>
        <xdr:cNvPr id="443" name="直線コネクタ 442">
          <a:extLst>
            <a:ext uri="{FF2B5EF4-FFF2-40B4-BE49-F238E27FC236}">
              <a16:creationId xmlns:a16="http://schemas.microsoft.com/office/drawing/2014/main" id="{C6B13A41-6DED-4366-9A85-B59E1EAF962F}"/>
            </a:ext>
          </a:extLst>
        </xdr:cNvPr>
        <xdr:cNvCxnSpPr/>
      </xdr:nvCxnSpPr>
      <xdr:spPr>
        <a:xfrm>
          <a:off x="10899775" y="9509760"/>
          <a:ext cx="7556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64787</xdr:rowOff>
    </xdr:from>
    <xdr:ext cx="405111" cy="259045"/>
    <xdr:sp macro="" textlink="">
      <xdr:nvSpPr>
        <xdr:cNvPr id="444" name="n_1aveValue【保健センター・保健所】&#10;有形固定資産減価償却率">
          <a:extLst>
            <a:ext uri="{FF2B5EF4-FFF2-40B4-BE49-F238E27FC236}">
              <a16:creationId xmlns:a16="http://schemas.microsoft.com/office/drawing/2014/main" id="{B572CC26-735D-4A9D-A4B9-8A082E783C42}"/>
            </a:ext>
          </a:extLst>
        </xdr:cNvPr>
        <xdr:cNvSpPr txBox="1"/>
      </xdr:nvSpPr>
      <xdr:spPr>
        <a:xfrm>
          <a:off x="129800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25925</xdr:rowOff>
    </xdr:from>
    <xdr:ext cx="405111" cy="259045"/>
    <xdr:sp macro="" textlink="">
      <xdr:nvSpPr>
        <xdr:cNvPr id="445" name="n_2aveValue【保健センター・保健所】&#10;有形固定資産減価償却率">
          <a:extLst>
            <a:ext uri="{FF2B5EF4-FFF2-40B4-BE49-F238E27FC236}">
              <a16:creationId xmlns:a16="http://schemas.microsoft.com/office/drawing/2014/main" id="{8BB9A38C-9FA9-4497-B39D-530105BC429A}"/>
            </a:ext>
          </a:extLst>
        </xdr:cNvPr>
        <xdr:cNvSpPr txBox="1"/>
      </xdr:nvSpPr>
      <xdr:spPr>
        <a:xfrm>
          <a:off x="12246619" y="97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115079</xdr:rowOff>
    </xdr:from>
    <xdr:ext cx="405111" cy="259045"/>
    <xdr:sp macro="" textlink="">
      <xdr:nvSpPr>
        <xdr:cNvPr id="446" name="n_3aveValue【保健センター・保健所】&#10;有形固定資産減価償却率">
          <a:extLst>
            <a:ext uri="{FF2B5EF4-FFF2-40B4-BE49-F238E27FC236}">
              <a16:creationId xmlns:a16="http://schemas.microsoft.com/office/drawing/2014/main" id="{8DE701D7-5F7C-49E9-841B-41296B5053E9}"/>
            </a:ext>
          </a:extLst>
        </xdr:cNvPr>
        <xdr:cNvSpPr txBox="1"/>
      </xdr:nvSpPr>
      <xdr:spPr>
        <a:xfrm>
          <a:off x="11500494" y="988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105935</xdr:rowOff>
    </xdr:from>
    <xdr:ext cx="405111" cy="259045"/>
    <xdr:sp macro="" textlink="">
      <xdr:nvSpPr>
        <xdr:cNvPr id="447" name="n_4aveValue【保健センター・保健所】&#10;有形固定資産減価償却率">
          <a:extLst>
            <a:ext uri="{FF2B5EF4-FFF2-40B4-BE49-F238E27FC236}">
              <a16:creationId xmlns:a16="http://schemas.microsoft.com/office/drawing/2014/main" id="{9B04B446-9B08-48E9-8CB6-EB83A05CE9F7}"/>
            </a:ext>
          </a:extLst>
        </xdr:cNvPr>
        <xdr:cNvSpPr txBox="1"/>
      </xdr:nvSpPr>
      <xdr:spPr>
        <a:xfrm>
          <a:off x="10725794" y="987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113047</xdr:rowOff>
    </xdr:from>
    <xdr:ext cx="405111" cy="259045"/>
    <xdr:sp macro="" textlink="">
      <xdr:nvSpPr>
        <xdr:cNvPr id="448" name="n_1mainValue【保健センター・保健所】&#10;有形固定資産減価償却率">
          <a:extLst>
            <a:ext uri="{FF2B5EF4-FFF2-40B4-BE49-F238E27FC236}">
              <a16:creationId xmlns:a16="http://schemas.microsoft.com/office/drawing/2014/main" id="{5D02CFDA-EA32-4970-91B8-97FF5D75F692}"/>
            </a:ext>
          </a:extLst>
        </xdr:cNvPr>
        <xdr:cNvSpPr txBox="1"/>
      </xdr:nvSpPr>
      <xdr:spPr>
        <a:xfrm>
          <a:off x="12980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67327</xdr:rowOff>
    </xdr:from>
    <xdr:ext cx="405111" cy="259045"/>
    <xdr:sp macro="" textlink="">
      <xdr:nvSpPr>
        <xdr:cNvPr id="449" name="n_2mainValue【保健センター・保健所】&#10;有形固定資産減価償却率">
          <a:extLst>
            <a:ext uri="{FF2B5EF4-FFF2-40B4-BE49-F238E27FC236}">
              <a16:creationId xmlns:a16="http://schemas.microsoft.com/office/drawing/2014/main" id="{FA41A959-9089-4B01-A342-AB57B43A0115}"/>
            </a:ext>
          </a:extLst>
        </xdr:cNvPr>
        <xdr:cNvSpPr txBox="1"/>
      </xdr:nvSpPr>
      <xdr:spPr>
        <a:xfrm>
          <a:off x="12246619"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21607</xdr:rowOff>
    </xdr:from>
    <xdr:ext cx="405111" cy="259045"/>
    <xdr:sp macro="" textlink="">
      <xdr:nvSpPr>
        <xdr:cNvPr id="450" name="n_3mainValue【保健センター・保健所】&#10;有形固定資産減価償却率">
          <a:extLst>
            <a:ext uri="{FF2B5EF4-FFF2-40B4-BE49-F238E27FC236}">
              <a16:creationId xmlns:a16="http://schemas.microsoft.com/office/drawing/2014/main" id="{3F9FC9B9-B66B-4AED-8ED5-A0807632BE92}"/>
            </a:ext>
          </a:extLst>
        </xdr:cNvPr>
        <xdr:cNvSpPr txBox="1"/>
      </xdr:nvSpPr>
      <xdr:spPr>
        <a:xfrm>
          <a:off x="1150049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147337</xdr:rowOff>
    </xdr:from>
    <xdr:ext cx="405111" cy="259045"/>
    <xdr:sp macro="" textlink="">
      <xdr:nvSpPr>
        <xdr:cNvPr id="451" name="n_4mainValue【保健センター・保健所】&#10;有形固定資産減価償却率">
          <a:extLst>
            <a:ext uri="{FF2B5EF4-FFF2-40B4-BE49-F238E27FC236}">
              <a16:creationId xmlns:a16="http://schemas.microsoft.com/office/drawing/2014/main" id="{7DA13ECD-0DEA-4195-BF2F-972B2D018CF4}"/>
            </a:ext>
          </a:extLst>
        </xdr:cNvPr>
        <xdr:cNvSpPr txBox="1"/>
      </xdr:nvSpPr>
      <xdr:spPr>
        <a:xfrm>
          <a:off x="1072579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8DD42222-A75F-4B52-B41C-52FF34B7916F}"/>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E3ABABC1-1313-46BD-931E-770F7472DE21}"/>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DCB30847-31FA-43AD-928B-D78047723D09}"/>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7DA34C40-52D9-4D07-B3BE-ADF0720934F6}"/>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F96E40FC-62DB-405E-A423-4F1BFB21FE64}"/>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CB9A54B5-8794-4711-BFB9-7092FBA7B242}"/>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C53CB607-61B4-4F67-B10E-6933EFD79B6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2C8A80B8-31DF-44A3-ACE1-D140D43FFC92}"/>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DFA41E41-6B79-40EC-A927-43050EA5F2F2}"/>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1850D559-F840-481F-B7F5-E22EEB46B4AE}"/>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a:extLst>
            <a:ext uri="{FF2B5EF4-FFF2-40B4-BE49-F238E27FC236}">
              <a16:creationId xmlns:a16="http://schemas.microsoft.com/office/drawing/2014/main" id="{0CFD8F82-6629-473A-B8C1-D792C627BFB8}"/>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a:extLst>
            <a:ext uri="{FF2B5EF4-FFF2-40B4-BE49-F238E27FC236}">
              <a16:creationId xmlns:a16="http://schemas.microsoft.com/office/drawing/2014/main" id="{EDBE9B55-8699-4E2D-9090-4F286A12F566}"/>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a:extLst>
            <a:ext uri="{FF2B5EF4-FFF2-40B4-BE49-F238E27FC236}">
              <a16:creationId xmlns:a16="http://schemas.microsoft.com/office/drawing/2014/main" id="{899DAA5A-7AD1-4661-BBDE-12FBE439DA49}"/>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a:extLst>
            <a:ext uri="{FF2B5EF4-FFF2-40B4-BE49-F238E27FC236}">
              <a16:creationId xmlns:a16="http://schemas.microsoft.com/office/drawing/2014/main" id="{97DB2A8A-B037-42F1-8621-7D279807F891}"/>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a:extLst>
            <a:ext uri="{FF2B5EF4-FFF2-40B4-BE49-F238E27FC236}">
              <a16:creationId xmlns:a16="http://schemas.microsoft.com/office/drawing/2014/main" id="{13FB26F2-315D-4BD1-83EE-43A6C01C0E89}"/>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7" name="テキスト ボックス 466">
          <a:extLst>
            <a:ext uri="{FF2B5EF4-FFF2-40B4-BE49-F238E27FC236}">
              <a16:creationId xmlns:a16="http://schemas.microsoft.com/office/drawing/2014/main" id="{B632E8BC-5069-4CD0-982C-4A7BBBBC2783}"/>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a:extLst>
            <a:ext uri="{FF2B5EF4-FFF2-40B4-BE49-F238E27FC236}">
              <a16:creationId xmlns:a16="http://schemas.microsoft.com/office/drawing/2014/main" id="{35BBCF57-3EBE-41A0-9A49-A4CE6D853363}"/>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9" name="テキスト ボックス 468">
          <a:extLst>
            <a:ext uri="{FF2B5EF4-FFF2-40B4-BE49-F238E27FC236}">
              <a16:creationId xmlns:a16="http://schemas.microsoft.com/office/drawing/2014/main" id="{D635E81E-A658-4EFA-A27A-715DD3F002EA}"/>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a:extLst>
            <a:ext uri="{FF2B5EF4-FFF2-40B4-BE49-F238E27FC236}">
              <a16:creationId xmlns:a16="http://schemas.microsoft.com/office/drawing/2014/main" id="{4120B715-248B-467A-8458-2B64D2405F14}"/>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1" name="テキスト ボックス 470">
          <a:extLst>
            <a:ext uri="{FF2B5EF4-FFF2-40B4-BE49-F238E27FC236}">
              <a16:creationId xmlns:a16="http://schemas.microsoft.com/office/drawing/2014/main" id="{F6BADCA5-A0DE-4325-A942-69EA452A453B}"/>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a:extLst>
            <a:ext uri="{FF2B5EF4-FFF2-40B4-BE49-F238E27FC236}">
              <a16:creationId xmlns:a16="http://schemas.microsoft.com/office/drawing/2014/main" id="{B14E3E06-85F5-4394-BD85-534F2F9BBBB3}"/>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a:extLst>
            <a:ext uri="{FF2B5EF4-FFF2-40B4-BE49-F238E27FC236}">
              <a16:creationId xmlns:a16="http://schemas.microsoft.com/office/drawing/2014/main" id="{6B2E5961-6A2F-484D-9DCF-6999BF2AAC84}"/>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保健センター・保健所】&#10;一人当たり面積グラフ枠">
          <a:extLst>
            <a:ext uri="{FF2B5EF4-FFF2-40B4-BE49-F238E27FC236}">
              <a16:creationId xmlns:a16="http://schemas.microsoft.com/office/drawing/2014/main" id="{A34B3476-0E4C-41AF-B1B7-C6B5BD5D749E}"/>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475" name="直線コネクタ 474">
          <a:extLst>
            <a:ext uri="{FF2B5EF4-FFF2-40B4-BE49-F238E27FC236}">
              <a16:creationId xmlns:a16="http://schemas.microsoft.com/office/drawing/2014/main" id="{948CC4F9-F777-4C5C-9C16-905236D58FA5}"/>
            </a:ext>
          </a:extLst>
        </xdr:cNvPr>
        <xdr:cNvCxnSpPr/>
      </xdr:nvCxnSpPr>
      <xdr:spPr>
        <a:xfrm flipV="1">
          <a:off x="18846164"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76" name="【保健センター・保健所】&#10;一人当たり面積最小値テキスト">
          <a:extLst>
            <a:ext uri="{FF2B5EF4-FFF2-40B4-BE49-F238E27FC236}">
              <a16:creationId xmlns:a16="http://schemas.microsoft.com/office/drawing/2014/main" id="{62E09491-C23C-4DCA-A0BE-0FBAFC5A456C}"/>
            </a:ext>
          </a:extLst>
        </xdr:cNvPr>
        <xdr:cNvSpPr txBox="1"/>
      </xdr:nvSpPr>
      <xdr:spPr>
        <a:xfrm>
          <a:off x="188849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77" name="直線コネクタ 476">
          <a:extLst>
            <a:ext uri="{FF2B5EF4-FFF2-40B4-BE49-F238E27FC236}">
              <a16:creationId xmlns:a16="http://schemas.microsoft.com/office/drawing/2014/main" id="{7AD2E392-FD7F-407D-9714-9A6FE1AC2B8D}"/>
            </a:ext>
          </a:extLst>
        </xdr:cNvPr>
        <xdr:cNvCxnSpPr/>
      </xdr:nvCxnSpPr>
      <xdr:spPr>
        <a:xfrm>
          <a:off x="18786475" y="1097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478" name="【保健センター・保健所】&#10;一人当たり面積最大値テキスト">
          <a:extLst>
            <a:ext uri="{FF2B5EF4-FFF2-40B4-BE49-F238E27FC236}">
              <a16:creationId xmlns:a16="http://schemas.microsoft.com/office/drawing/2014/main" id="{40388B38-2B12-439E-863C-1C8485AB3FC7}"/>
            </a:ext>
          </a:extLst>
        </xdr:cNvPr>
        <xdr:cNvSpPr txBox="1"/>
      </xdr:nvSpPr>
      <xdr:spPr>
        <a:xfrm>
          <a:off x="188849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479" name="直線コネクタ 478">
          <a:extLst>
            <a:ext uri="{FF2B5EF4-FFF2-40B4-BE49-F238E27FC236}">
              <a16:creationId xmlns:a16="http://schemas.microsoft.com/office/drawing/2014/main" id="{0747B099-0139-4AC2-9324-08BF74305428}"/>
            </a:ext>
          </a:extLst>
        </xdr:cNvPr>
        <xdr:cNvCxnSpPr/>
      </xdr:nvCxnSpPr>
      <xdr:spPr>
        <a:xfrm>
          <a:off x="18786475" y="9585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480" name="【保健センター・保健所】&#10;一人当たり面積平均値テキスト">
          <a:extLst>
            <a:ext uri="{FF2B5EF4-FFF2-40B4-BE49-F238E27FC236}">
              <a16:creationId xmlns:a16="http://schemas.microsoft.com/office/drawing/2014/main" id="{045C4BE3-1FE4-4431-B712-D756E7EF3DC0}"/>
            </a:ext>
          </a:extLst>
        </xdr:cNvPr>
        <xdr:cNvSpPr txBox="1"/>
      </xdr:nvSpPr>
      <xdr:spPr>
        <a:xfrm>
          <a:off x="188849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81" name="フローチャート: 判断 480">
          <a:extLst>
            <a:ext uri="{FF2B5EF4-FFF2-40B4-BE49-F238E27FC236}">
              <a16:creationId xmlns:a16="http://schemas.microsoft.com/office/drawing/2014/main" id="{F390A41F-ED83-4188-9690-208B8775E9EE}"/>
            </a:ext>
          </a:extLst>
        </xdr:cNvPr>
        <xdr:cNvSpPr/>
      </xdr:nvSpPr>
      <xdr:spPr>
        <a:xfrm>
          <a:off x="18796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482" name="フローチャート: 判断 481">
          <a:extLst>
            <a:ext uri="{FF2B5EF4-FFF2-40B4-BE49-F238E27FC236}">
              <a16:creationId xmlns:a16="http://schemas.microsoft.com/office/drawing/2014/main" id="{E111111A-FD4C-4545-AA9C-9DBB7B0F9521}"/>
            </a:ext>
          </a:extLst>
        </xdr:cNvPr>
        <xdr:cNvSpPr/>
      </xdr:nvSpPr>
      <xdr:spPr>
        <a:xfrm>
          <a:off x="18100675" y="107200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483" name="フローチャート: 判断 482">
          <a:extLst>
            <a:ext uri="{FF2B5EF4-FFF2-40B4-BE49-F238E27FC236}">
              <a16:creationId xmlns:a16="http://schemas.microsoft.com/office/drawing/2014/main" id="{D60E2CEF-879A-4F4A-AFB9-4F389A83841E}"/>
            </a:ext>
          </a:extLst>
        </xdr:cNvPr>
        <xdr:cNvSpPr/>
      </xdr:nvSpPr>
      <xdr:spPr>
        <a:xfrm>
          <a:off x="17325975"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484" name="フローチャート: 判断 483">
          <a:extLst>
            <a:ext uri="{FF2B5EF4-FFF2-40B4-BE49-F238E27FC236}">
              <a16:creationId xmlns:a16="http://schemas.microsoft.com/office/drawing/2014/main" id="{6E97E238-8CFE-4583-9EFC-79EB0847027F}"/>
            </a:ext>
          </a:extLst>
        </xdr:cNvPr>
        <xdr:cNvSpPr/>
      </xdr:nvSpPr>
      <xdr:spPr>
        <a:xfrm>
          <a:off x="1657985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120650</xdr:rowOff>
    </xdr:from>
    <xdr:to>
      <xdr:col>98</xdr:col>
      <xdr:colOff>38100</xdr:colOff>
      <xdr:row>63</xdr:row>
      <xdr:rowOff>50800</xdr:rowOff>
    </xdr:to>
    <xdr:sp macro="" textlink="">
      <xdr:nvSpPr>
        <xdr:cNvPr id="485" name="フローチャート: 判断 484">
          <a:extLst>
            <a:ext uri="{FF2B5EF4-FFF2-40B4-BE49-F238E27FC236}">
              <a16:creationId xmlns:a16="http://schemas.microsoft.com/office/drawing/2014/main" id="{36C11AEE-664F-4DA4-A619-DE42CADC245F}"/>
            </a:ext>
          </a:extLst>
        </xdr:cNvPr>
        <xdr:cNvSpPr/>
      </xdr:nvSpPr>
      <xdr:spPr>
        <a:xfrm>
          <a:off x="15833725" y="107505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96105FF8-3647-41EA-A695-424E8560DCCA}"/>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61F2F89A-94FE-4A3D-9595-B5AE6FB8530D}"/>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5C37D22C-9F50-441F-A6F2-8FF9D59D37C1}"/>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BFC246D0-58E3-46F3-AB95-0953700D426F}"/>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CE607780-6A99-4852-8016-D95EF0552D6B}"/>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491" name="楕円 490">
          <a:extLst>
            <a:ext uri="{FF2B5EF4-FFF2-40B4-BE49-F238E27FC236}">
              <a16:creationId xmlns:a16="http://schemas.microsoft.com/office/drawing/2014/main" id="{53BF8C52-60ED-4DDF-95A9-CD8DBCF6B8A0}"/>
            </a:ext>
          </a:extLst>
        </xdr:cNvPr>
        <xdr:cNvSpPr/>
      </xdr:nvSpPr>
      <xdr:spPr>
        <a:xfrm>
          <a:off x="187960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492" name="【保健センター・保健所】&#10;一人当たり面積該当値テキスト">
          <a:extLst>
            <a:ext uri="{FF2B5EF4-FFF2-40B4-BE49-F238E27FC236}">
              <a16:creationId xmlns:a16="http://schemas.microsoft.com/office/drawing/2014/main" id="{06A7C79F-6CE4-4B87-B893-9B86A60D97D4}"/>
            </a:ext>
          </a:extLst>
        </xdr:cNvPr>
        <xdr:cNvSpPr txBox="1"/>
      </xdr:nvSpPr>
      <xdr:spPr>
        <a:xfrm>
          <a:off x="188849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55880</xdr:rowOff>
    </xdr:from>
    <xdr:to>
      <xdr:col>112</xdr:col>
      <xdr:colOff>38100</xdr:colOff>
      <xdr:row>63</xdr:row>
      <xdr:rowOff>157480</xdr:rowOff>
    </xdr:to>
    <xdr:sp macro="" textlink="">
      <xdr:nvSpPr>
        <xdr:cNvPr id="493" name="楕円 492">
          <a:extLst>
            <a:ext uri="{FF2B5EF4-FFF2-40B4-BE49-F238E27FC236}">
              <a16:creationId xmlns:a16="http://schemas.microsoft.com/office/drawing/2014/main" id="{26ED1B6C-D863-4EAE-90F1-43F04E4EEAD4}"/>
            </a:ext>
          </a:extLst>
        </xdr:cNvPr>
        <xdr:cNvSpPr/>
      </xdr:nvSpPr>
      <xdr:spPr>
        <a:xfrm>
          <a:off x="18100675" y="108572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106680</xdr:rowOff>
    </xdr:to>
    <xdr:cxnSp macro="">
      <xdr:nvCxnSpPr>
        <xdr:cNvPr id="494" name="直線コネクタ 493">
          <a:extLst>
            <a:ext uri="{FF2B5EF4-FFF2-40B4-BE49-F238E27FC236}">
              <a16:creationId xmlns:a16="http://schemas.microsoft.com/office/drawing/2014/main" id="{8EE2FCF0-B4BA-4254-87F8-8986FBA3DABA}"/>
            </a:ext>
          </a:extLst>
        </xdr:cNvPr>
        <xdr:cNvCxnSpPr/>
      </xdr:nvCxnSpPr>
      <xdr:spPr>
        <a:xfrm flipV="1">
          <a:off x="18132425" y="10904220"/>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55880</xdr:rowOff>
    </xdr:from>
    <xdr:to>
      <xdr:col>107</xdr:col>
      <xdr:colOff>101600</xdr:colOff>
      <xdr:row>63</xdr:row>
      <xdr:rowOff>157480</xdr:rowOff>
    </xdr:to>
    <xdr:sp macro="" textlink="">
      <xdr:nvSpPr>
        <xdr:cNvPr id="495" name="楕円 494">
          <a:extLst>
            <a:ext uri="{FF2B5EF4-FFF2-40B4-BE49-F238E27FC236}">
              <a16:creationId xmlns:a16="http://schemas.microsoft.com/office/drawing/2014/main" id="{513DCA54-1B40-46AF-907E-022E057A9177}"/>
            </a:ext>
          </a:extLst>
        </xdr:cNvPr>
        <xdr:cNvSpPr/>
      </xdr:nvSpPr>
      <xdr:spPr>
        <a:xfrm>
          <a:off x="17325975"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106680</xdr:rowOff>
    </xdr:from>
    <xdr:to>
      <xdr:col>111</xdr:col>
      <xdr:colOff>177800</xdr:colOff>
      <xdr:row>63</xdr:row>
      <xdr:rowOff>106680</xdr:rowOff>
    </xdr:to>
    <xdr:cxnSp macro="">
      <xdr:nvCxnSpPr>
        <xdr:cNvPr id="496" name="直線コネクタ 495">
          <a:extLst>
            <a:ext uri="{FF2B5EF4-FFF2-40B4-BE49-F238E27FC236}">
              <a16:creationId xmlns:a16="http://schemas.microsoft.com/office/drawing/2014/main" id="{3E679409-110B-4F3D-BB1F-1FAF2DA01323}"/>
            </a:ext>
          </a:extLst>
        </xdr:cNvPr>
        <xdr:cNvCxnSpPr/>
      </xdr:nvCxnSpPr>
      <xdr:spPr>
        <a:xfrm>
          <a:off x="17376775" y="1090803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59690</xdr:rowOff>
    </xdr:from>
    <xdr:to>
      <xdr:col>102</xdr:col>
      <xdr:colOff>165100</xdr:colOff>
      <xdr:row>63</xdr:row>
      <xdr:rowOff>161290</xdr:rowOff>
    </xdr:to>
    <xdr:sp macro="" textlink="">
      <xdr:nvSpPr>
        <xdr:cNvPr id="497" name="楕円 496">
          <a:extLst>
            <a:ext uri="{FF2B5EF4-FFF2-40B4-BE49-F238E27FC236}">
              <a16:creationId xmlns:a16="http://schemas.microsoft.com/office/drawing/2014/main" id="{C4C9479C-A589-491E-BC2B-07E75956F1FB}"/>
            </a:ext>
          </a:extLst>
        </xdr:cNvPr>
        <xdr:cNvSpPr/>
      </xdr:nvSpPr>
      <xdr:spPr>
        <a:xfrm>
          <a:off x="1657985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106680</xdr:rowOff>
    </xdr:from>
    <xdr:to>
      <xdr:col>107</xdr:col>
      <xdr:colOff>50800</xdr:colOff>
      <xdr:row>63</xdr:row>
      <xdr:rowOff>110490</xdr:rowOff>
    </xdr:to>
    <xdr:cxnSp macro="">
      <xdr:nvCxnSpPr>
        <xdr:cNvPr id="498" name="直線コネクタ 497">
          <a:extLst>
            <a:ext uri="{FF2B5EF4-FFF2-40B4-BE49-F238E27FC236}">
              <a16:creationId xmlns:a16="http://schemas.microsoft.com/office/drawing/2014/main" id="{3C7C3760-0EFD-4FB6-A4BF-41040C86E970}"/>
            </a:ext>
          </a:extLst>
        </xdr:cNvPr>
        <xdr:cNvCxnSpPr/>
      </xdr:nvCxnSpPr>
      <xdr:spPr>
        <a:xfrm flipV="1">
          <a:off x="16630650" y="10908030"/>
          <a:ext cx="7461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63500</xdr:rowOff>
    </xdr:from>
    <xdr:to>
      <xdr:col>98</xdr:col>
      <xdr:colOff>38100</xdr:colOff>
      <xdr:row>63</xdr:row>
      <xdr:rowOff>165100</xdr:rowOff>
    </xdr:to>
    <xdr:sp macro="" textlink="">
      <xdr:nvSpPr>
        <xdr:cNvPr id="499" name="楕円 498">
          <a:extLst>
            <a:ext uri="{FF2B5EF4-FFF2-40B4-BE49-F238E27FC236}">
              <a16:creationId xmlns:a16="http://schemas.microsoft.com/office/drawing/2014/main" id="{5EEAF293-6120-42E6-A3C9-98D08B129586}"/>
            </a:ext>
          </a:extLst>
        </xdr:cNvPr>
        <xdr:cNvSpPr/>
      </xdr:nvSpPr>
      <xdr:spPr>
        <a:xfrm>
          <a:off x="15833725" y="10864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110490</xdr:rowOff>
    </xdr:from>
    <xdr:to>
      <xdr:col>102</xdr:col>
      <xdr:colOff>114300</xdr:colOff>
      <xdr:row>63</xdr:row>
      <xdr:rowOff>114300</xdr:rowOff>
    </xdr:to>
    <xdr:cxnSp macro="">
      <xdr:nvCxnSpPr>
        <xdr:cNvPr id="500" name="直線コネクタ 499">
          <a:extLst>
            <a:ext uri="{FF2B5EF4-FFF2-40B4-BE49-F238E27FC236}">
              <a16:creationId xmlns:a16="http://schemas.microsoft.com/office/drawing/2014/main" id="{44F7F30E-F97B-4E15-BEFD-B2B3FD20F948}"/>
            </a:ext>
          </a:extLst>
        </xdr:cNvPr>
        <xdr:cNvCxnSpPr/>
      </xdr:nvCxnSpPr>
      <xdr:spPr>
        <a:xfrm flipV="1">
          <a:off x="15865475" y="1091184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501" name="n_1aveValue【保健センター・保健所】&#10;一人当たり面積">
          <a:extLst>
            <a:ext uri="{FF2B5EF4-FFF2-40B4-BE49-F238E27FC236}">
              <a16:creationId xmlns:a16="http://schemas.microsoft.com/office/drawing/2014/main" id="{258587B2-A202-41D8-BFF0-733B7F4CFDD8}"/>
            </a:ext>
          </a:extLst>
        </xdr:cNvPr>
        <xdr:cNvSpPr txBox="1"/>
      </xdr:nvSpPr>
      <xdr:spPr>
        <a:xfrm>
          <a:off x="1793247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502" name="n_2aveValue【保健センター・保健所】&#10;一人当たり面積">
          <a:extLst>
            <a:ext uri="{FF2B5EF4-FFF2-40B4-BE49-F238E27FC236}">
              <a16:creationId xmlns:a16="http://schemas.microsoft.com/office/drawing/2014/main" id="{11B8ADA2-1FD9-4FC4-B3F2-80A74F86A704}"/>
            </a:ext>
          </a:extLst>
        </xdr:cNvPr>
        <xdr:cNvSpPr txBox="1"/>
      </xdr:nvSpPr>
      <xdr:spPr>
        <a:xfrm>
          <a:off x="1717047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503" name="n_3aveValue【保健センター・保健所】&#10;一人当たり面積">
          <a:extLst>
            <a:ext uri="{FF2B5EF4-FFF2-40B4-BE49-F238E27FC236}">
              <a16:creationId xmlns:a16="http://schemas.microsoft.com/office/drawing/2014/main" id="{15F970CF-27F1-4411-87B0-7F4E98538836}"/>
            </a:ext>
          </a:extLst>
        </xdr:cNvPr>
        <xdr:cNvSpPr txBox="1"/>
      </xdr:nvSpPr>
      <xdr:spPr>
        <a:xfrm>
          <a:off x="16424352"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67327</xdr:rowOff>
    </xdr:from>
    <xdr:ext cx="469744" cy="259045"/>
    <xdr:sp macro="" textlink="">
      <xdr:nvSpPr>
        <xdr:cNvPr id="504" name="n_4aveValue【保健センター・保健所】&#10;一人当たり面積">
          <a:extLst>
            <a:ext uri="{FF2B5EF4-FFF2-40B4-BE49-F238E27FC236}">
              <a16:creationId xmlns:a16="http://schemas.microsoft.com/office/drawing/2014/main" id="{14978512-90A8-4689-9406-3E76ABA226D1}"/>
            </a:ext>
          </a:extLst>
        </xdr:cNvPr>
        <xdr:cNvSpPr txBox="1"/>
      </xdr:nvSpPr>
      <xdr:spPr>
        <a:xfrm>
          <a:off x="156782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148607</xdr:rowOff>
    </xdr:from>
    <xdr:ext cx="469744" cy="259045"/>
    <xdr:sp macro="" textlink="">
      <xdr:nvSpPr>
        <xdr:cNvPr id="505" name="n_1mainValue【保健センター・保健所】&#10;一人当たり面積">
          <a:extLst>
            <a:ext uri="{FF2B5EF4-FFF2-40B4-BE49-F238E27FC236}">
              <a16:creationId xmlns:a16="http://schemas.microsoft.com/office/drawing/2014/main" id="{F48182DA-49A7-48F3-A772-1309DC6E9E88}"/>
            </a:ext>
          </a:extLst>
        </xdr:cNvPr>
        <xdr:cNvSpPr txBox="1"/>
      </xdr:nvSpPr>
      <xdr:spPr>
        <a:xfrm>
          <a:off x="1793247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148607</xdr:rowOff>
    </xdr:from>
    <xdr:ext cx="469744" cy="259045"/>
    <xdr:sp macro="" textlink="">
      <xdr:nvSpPr>
        <xdr:cNvPr id="506" name="n_2mainValue【保健センター・保健所】&#10;一人当たり面積">
          <a:extLst>
            <a:ext uri="{FF2B5EF4-FFF2-40B4-BE49-F238E27FC236}">
              <a16:creationId xmlns:a16="http://schemas.microsoft.com/office/drawing/2014/main" id="{3A65CE15-67FD-4E78-B621-F007C92DD079}"/>
            </a:ext>
          </a:extLst>
        </xdr:cNvPr>
        <xdr:cNvSpPr txBox="1"/>
      </xdr:nvSpPr>
      <xdr:spPr>
        <a:xfrm>
          <a:off x="1717047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152417</xdr:rowOff>
    </xdr:from>
    <xdr:ext cx="469744" cy="259045"/>
    <xdr:sp macro="" textlink="">
      <xdr:nvSpPr>
        <xdr:cNvPr id="507" name="n_3mainValue【保健センター・保健所】&#10;一人当たり面積">
          <a:extLst>
            <a:ext uri="{FF2B5EF4-FFF2-40B4-BE49-F238E27FC236}">
              <a16:creationId xmlns:a16="http://schemas.microsoft.com/office/drawing/2014/main" id="{50102358-777F-4361-A7C4-0C1BD273BFB5}"/>
            </a:ext>
          </a:extLst>
        </xdr:cNvPr>
        <xdr:cNvSpPr txBox="1"/>
      </xdr:nvSpPr>
      <xdr:spPr>
        <a:xfrm>
          <a:off x="16424352"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156227</xdr:rowOff>
    </xdr:from>
    <xdr:ext cx="469744" cy="259045"/>
    <xdr:sp macro="" textlink="">
      <xdr:nvSpPr>
        <xdr:cNvPr id="508" name="n_4mainValue【保健センター・保健所】&#10;一人当たり面積">
          <a:extLst>
            <a:ext uri="{FF2B5EF4-FFF2-40B4-BE49-F238E27FC236}">
              <a16:creationId xmlns:a16="http://schemas.microsoft.com/office/drawing/2014/main" id="{AA036181-12C9-42A0-B932-4BE1C4F0B451}"/>
            </a:ext>
          </a:extLst>
        </xdr:cNvPr>
        <xdr:cNvSpPr txBox="1"/>
      </xdr:nvSpPr>
      <xdr:spPr>
        <a:xfrm>
          <a:off x="156782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a:extLst>
            <a:ext uri="{FF2B5EF4-FFF2-40B4-BE49-F238E27FC236}">
              <a16:creationId xmlns:a16="http://schemas.microsoft.com/office/drawing/2014/main" id="{AAD3840C-A443-4805-991B-595441D3D24E}"/>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a:extLst>
            <a:ext uri="{FF2B5EF4-FFF2-40B4-BE49-F238E27FC236}">
              <a16:creationId xmlns:a16="http://schemas.microsoft.com/office/drawing/2014/main" id="{A9406D0C-A5D3-4D78-A388-DCF1C5B84591}"/>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a:extLst>
            <a:ext uri="{FF2B5EF4-FFF2-40B4-BE49-F238E27FC236}">
              <a16:creationId xmlns:a16="http://schemas.microsoft.com/office/drawing/2014/main" id="{71D86D4B-9149-4500-8C47-894B332F6586}"/>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a:extLst>
            <a:ext uri="{FF2B5EF4-FFF2-40B4-BE49-F238E27FC236}">
              <a16:creationId xmlns:a16="http://schemas.microsoft.com/office/drawing/2014/main" id="{D2609436-03A1-4BD8-A654-FCF0FF37DFBF}"/>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a:extLst>
            <a:ext uri="{FF2B5EF4-FFF2-40B4-BE49-F238E27FC236}">
              <a16:creationId xmlns:a16="http://schemas.microsoft.com/office/drawing/2014/main" id="{BF6F9892-CCE8-4828-AB8C-85E00974053F}"/>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a:extLst>
            <a:ext uri="{FF2B5EF4-FFF2-40B4-BE49-F238E27FC236}">
              <a16:creationId xmlns:a16="http://schemas.microsoft.com/office/drawing/2014/main" id="{B3FB515A-F23E-4A71-853A-CB811E60BAA8}"/>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a:extLst>
            <a:ext uri="{FF2B5EF4-FFF2-40B4-BE49-F238E27FC236}">
              <a16:creationId xmlns:a16="http://schemas.microsoft.com/office/drawing/2014/main" id="{DF003756-2F0A-4472-AE33-64ACDB320439}"/>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a:extLst>
            <a:ext uri="{FF2B5EF4-FFF2-40B4-BE49-F238E27FC236}">
              <a16:creationId xmlns:a16="http://schemas.microsoft.com/office/drawing/2014/main" id="{34F8F5D0-C3A6-41FE-8C16-EE000533B90D}"/>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a:extLst>
            <a:ext uri="{FF2B5EF4-FFF2-40B4-BE49-F238E27FC236}">
              <a16:creationId xmlns:a16="http://schemas.microsoft.com/office/drawing/2014/main" id="{D14747CB-6681-4A09-84A5-0AE12D493DC4}"/>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a:extLst>
            <a:ext uri="{FF2B5EF4-FFF2-40B4-BE49-F238E27FC236}">
              <a16:creationId xmlns:a16="http://schemas.microsoft.com/office/drawing/2014/main" id="{B724EFDA-00D6-4818-9A4B-08DC99317D05}"/>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9" name="テキスト ボックス 518">
          <a:extLst>
            <a:ext uri="{FF2B5EF4-FFF2-40B4-BE49-F238E27FC236}">
              <a16:creationId xmlns:a16="http://schemas.microsoft.com/office/drawing/2014/main" id="{B7EFDD1D-1DEE-4125-9C00-AC2A9097508D}"/>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0" name="直線コネクタ 519">
          <a:extLst>
            <a:ext uri="{FF2B5EF4-FFF2-40B4-BE49-F238E27FC236}">
              <a16:creationId xmlns:a16="http://schemas.microsoft.com/office/drawing/2014/main" id="{4C41E78E-F29E-4698-A460-ACF5F80BCC99}"/>
            </a:ext>
          </a:extLst>
        </xdr:cNvPr>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1" name="テキスト ボックス 520">
          <a:extLst>
            <a:ext uri="{FF2B5EF4-FFF2-40B4-BE49-F238E27FC236}">
              <a16:creationId xmlns:a16="http://schemas.microsoft.com/office/drawing/2014/main" id="{5C562354-E11D-4F39-8FE0-AC6C3E2BB533}"/>
            </a:ext>
          </a:extLst>
        </xdr:cNvPr>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2" name="直線コネクタ 521">
          <a:extLst>
            <a:ext uri="{FF2B5EF4-FFF2-40B4-BE49-F238E27FC236}">
              <a16:creationId xmlns:a16="http://schemas.microsoft.com/office/drawing/2014/main" id="{CB8FA851-EF40-48C0-BD82-3066A1862CF2}"/>
            </a:ext>
          </a:extLst>
        </xdr:cNvPr>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3" name="テキスト ボックス 522">
          <a:extLst>
            <a:ext uri="{FF2B5EF4-FFF2-40B4-BE49-F238E27FC236}">
              <a16:creationId xmlns:a16="http://schemas.microsoft.com/office/drawing/2014/main" id="{39F501A3-3A65-4242-9B09-B71637F968BB}"/>
            </a:ext>
          </a:extLst>
        </xdr:cNvPr>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4" name="直線コネクタ 523">
          <a:extLst>
            <a:ext uri="{FF2B5EF4-FFF2-40B4-BE49-F238E27FC236}">
              <a16:creationId xmlns:a16="http://schemas.microsoft.com/office/drawing/2014/main" id="{4388C7D4-1D4F-40A3-BBEE-AE38FC1638B6}"/>
            </a:ext>
          </a:extLst>
        </xdr:cNvPr>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5" name="テキスト ボックス 524">
          <a:extLst>
            <a:ext uri="{FF2B5EF4-FFF2-40B4-BE49-F238E27FC236}">
              <a16:creationId xmlns:a16="http://schemas.microsoft.com/office/drawing/2014/main" id="{0AF8911B-3403-4114-98B3-002423F27462}"/>
            </a:ext>
          </a:extLst>
        </xdr:cNvPr>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6" name="直線コネクタ 525">
          <a:extLst>
            <a:ext uri="{FF2B5EF4-FFF2-40B4-BE49-F238E27FC236}">
              <a16:creationId xmlns:a16="http://schemas.microsoft.com/office/drawing/2014/main" id="{09B397DC-4D19-456D-8DBB-03D27D971221}"/>
            </a:ext>
          </a:extLst>
        </xdr:cNvPr>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7" name="テキスト ボックス 526">
          <a:extLst>
            <a:ext uri="{FF2B5EF4-FFF2-40B4-BE49-F238E27FC236}">
              <a16:creationId xmlns:a16="http://schemas.microsoft.com/office/drawing/2014/main" id="{DB8BB3AD-6C08-4325-8277-05329D6B47C1}"/>
            </a:ext>
          </a:extLst>
        </xdr:cNvPr>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8" name="直線コネクタ 527">
          <a:extLst>
            <a:ext uri="{FF2B5EF4-FFF2-40B4-BE49-F238E27FC236}">
              <a16:creationId xmlns:a16="http://schemas.microsoft.com/office/drawing/2014/main" id="{D3DDB280-6411-4E19-989E-AC7EECCFB5C6}"/>
            </a:ext>
          </a:extLst>
        </xdr:cNvPr>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9" name="テキスト ボックス 528">
          <a:extLst>
            <a:ext uri="{FF2B5EF4-FFF2-40B4-BE49-F238E27FC236}">
              <a16:creationId xmlns:a16="http://schemas.microsoft.com/office/drawing/2014/main" id="{62C539BD-4BF0-435A-9D51-DDDA5A0EACE4}"/>
            </a:ext>
          </a:extLst>
        </xdr:cNvPr>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0" name="直線コネクタ 529">
          <a:extLst>
            <a:ext uri="{FF2B5EF4-FFF2-40B4-BE49-F238E27FC236}">
              <a16:creationId xmlns:a16="http://schemas.microsoft.com/office/drawing/2014/main" id="{E2437FD7-72EC-4F75-8A1F-4BC51F2BAEFC}"/>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1" name="テキスト ボックス 530">
          <a:extLst>
            <a:ext uri="{FF2B5EF4-FFF2-40B4-BE49-F238E27FC236}">
              <a16:creationId xmlns:a16="http://schemas.microsoft.com/office/drawing/2014/main" id="{1CBCB0FC-4273-4A95-81BE-0741F45C2D57}"/>
            </a:ext>
          </a:extLst>
        </xdr:cNvPr>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2" name="【消防施設】&#10;有形固定資産減価償却率グラフ枠">
          <a:extLst>
            <a:ext uri="{FF2B5EF4-FFF2-40B4-BE49-F238E27FC236}">
              <a16:creationId xmlns:a16="http://schemas.microsoft.com/office/drawing/2014/main" id="{1FEFD918-476A-4622-9FFE-D0E8E9E6E1DF}"/>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533" name="直線コネクタ 532">
          <a:extLst>
            <a:ext uri="{FF2B5EF4-FFF2-40B4-BE49-F238E27FC236}">
              <a16:creationId xmlns:a16="http://schemas.microsoft.com/office/drawing/2014/main" id="{121314A8-1CAE-40E5-A825-22A9104BF1D2}"/>
            </a:ext>
          </a:extLst>
        </xdr:cNvPr>
        <xdr:cNvCxnSpPr/>
      </xdr:nvCxnSpPr>
      <xdr:spPr>
        <a:xfrm flipV="1">
          <a:off x="13889989"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534" name="【消防施設】&#10;有形固定資産減価償却率最小値テキスト">
          <a:extLst>
            <a:ext uri="{FF2B5EF4-FFF2-40B4-BE49-F238E27FC236}">
              <a16:creationId xmlns:a16="http://schemas.microsoft.com/office/drawing/2014/main" id="{F825783F-8F8E-4D5E-98AD-598D2365D6CD}"/>
            </a:ext>
          </a:extLst>
        </xdr:cNvPr>
        <xdr:cNvSpPr txBox="1"/>
      </xdr:nvSpPr>
      <xdr:spPr>
        <a:xfrm>
          <a:off x="13928725"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535" name="直線コネクタ 534">
          <a:extLst>
            <a:ext uri="{FF2B5EF4-FFF2-40B4-BE49-F238E27FC236}">
              <a16:creationId xmlns:a16="http://schemas.microsoft.com/office/drawing/2014/main" id="{08361C92-107C-462B-919A-BDD2D139D164}"/>
            </a:ext>
          </a:extLst>
        </xdr:cNvPr>
        <xdr:cNvCxnSpPr/>
      </xdr:nvCxnSpPr>
      <xdr:spPr>
        <a:xfrm>
          <a:off x="13801725" y="1471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36" name="【消防施設】&#10;有形固定資産減価償却率最大値テキスト">
          <a:extLst>
            <a:ext uri="{FF2B5EF4-FFF2-40B4-BE49-F238E27FC236}">
              <a16:creationId xmlns:a16="http://schemas.microsoft.com/office/drawing/2014/main" id="{98C1F46B-91D5-4E66-A927-C3EFF2A9104E}"/>
            </a:ext>
          </a:extLst>
        </xdr:cNvPr>
        <xdr:cNvSpPr txBox="1"/>
      </xdr:nvSpPr>
      <xdr:spPr>
        <a:xfrm>
          <a:off x="13928725"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37" name="直線コネクタ 536">
          <a:extLst>
            <a:ext uri="{FF2B5EF4-FFF2-40B4-BE49-F238E27FC236}">
              <a16:creationId xmlns:a16="http://schemas.microsoft.com/office/drawing/2014/main" id="{DD9CE551-F6A5-4C99-8114-6DDEF9827643}"/>
            </a:ext>
          </a:extLst>
        </xdr:cNvPr>
        <xdr:cNvCxnSpPr/>
      </xdr:nvCxnSpPr>
      <xdr:spPr>
        <a:xfrm>
          <a:off x="13801725" y="132454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38" name="【消防施設】&#10;有形固定資産減価償却率平均値テキスト">
          <a:extLst>
            <a:ext uri="{FF2B5EF4-FFF2-40B4-BE49-F238E27FC236}">
              <a16:creationId xmlns:a16="http://schemas.microsoft.com/office/drawing/2014/main" id="{E6BE9DFD-1714-43F1-A26E-94A64F2C6B08}"/>
            </a:ext>
          </a:extLst>
        </xdr:cNvPr>
        <xdr:cNvSpPr txBox="1"/>
      </xdr:nvSpPr>
      <xdr:spPr>
        <a:xfrm>
          <a:off x="13928725"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39" name="フローチャート: 判断 538">
          <a:extLst>
            <a:ext uri="{FF2B5EF4-FFF2-40B4-BE49-F238E27FC236}">
              <a16:creationId xmlns:a16="http://schemas.microsoft.com/office/drawing/2014/main" id="{03D891C4-090C-4595-B031-770D485CF1A8}"/>
            </a:ext>
          </a:extLst>
        </xdr:cNvPr>
        <xdr:cNvSpPr/>
      </xdr:nvSpPr>
      <xdr:spPr>
        <a:xfrm>
          <a:off x="13839825" y="14112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540" name="フローチャート: 判断 539">
          <a:extLst>
            <a:ext uri="{FF2B5EF4-FFF2-40B4-BE49-F238E27FC236}">
              <a16:creationId xmlns:a16="http://schemas.microsoft.com/office/drawing/2014/main" id="{260C6CB7-790B-4E5A-B633-CF703472C505}"/>
            </a:ext>
          </a:extLst>
        </xdr:cNvPr>
        <xdr:cNvSpPr/>
      </xdr:nvSpPr>
      <xdr:spPr>
        <a:xfrm>
          <a:off x="13115925"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124461</xdr:rowOff>
    </xdr:from>
    <xdr:to>
      <xdr:col>76</xdr:col>
      <xdr:colOff>165100</xdr:colOff>
      <xdr:row>81</xdr:row>
      <xdr:rowOff>54611</xdr:rowOff>
    </xdr:to>
    <xdr:sp macro="" textlink="">
      <xdr:nvSpPr>
        <xdr:cNvPr id="541" name="フローチャート: 判断 540">
          <a:extLst>
            <a:ext uri="{FF2B5EF4-FFF2-40B4-BE49-F238E27FC236}">
              <a16:creationId xmlns:a16="http://schemas.microsoft.com/office/drawing/2014/main" id="{BE246A54-E40E-409E-82D1-CF7520D0462B}"/>
            </a:ext>
          </a:extLst>
        </xdr:cNvPr>
        <xdr:cNvSpPr/>
      </xdr:nvSpPr>
      <xdr:spPr>
        <a:xfrm>
          <a:off x="123698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122555</xdr:rowOff>
    </xdr:from>
    <xdr:to>
      <xdr:col>72</xdr:col>
      <xdr:colOff>38100</xdr:colOff>
      <xdr:row>81</xdr:row>
      <xdr:rowOff>52705</xdr:rowOff>
    </xdr:to>
    <xdr:sp macro="" textlink="">
      <xdr:nvSpPr>
        <xdr:cNvPr id="542" name="フローチャート: 判断 541">
          <a:extLst>
            <a:ext uri="{FF2B5EF4-FFF2-40B4-BE49-F238E27FC236}">
              <a16:creationId xmlns:a16="http://schemas.microsoft.com/office/drawing/2014/main" id="{8A467214-C5B6-484F-AC43-68F041E6347A}"/>
            </a:ext>
          </a:extLst>
        </xdr:cNvPr>
        <xdr:cNvSpPr/>
      </xdr:nvSpPr>
      <xdr:spPr>
        <a:xfrm>
          <a:off x="11623675" y="138385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50164</xdr:rowOff>
    </xdr:from>
    <xdr:to>
      <xdr:col>67</xdr:col>
      <xdr:colOff>101600</xdr:colOff>
      <xdr:row>80</xdr:row>
      <xdr:rowOff>151764</xdr:rowOff>
    </xdr:to>
    <xdr:sp macro="" textlink="">
      <xdr:nvSpPr>
        <xdr:cNvPr id="543" name="フローチャート: 判断 542">
          <a:extLst>
            <a:ext uri="{FF2B5EF4-FFF2-40B4-BE49-F238E27FC236}">
              <a16:creationId xmlns:a16="http://schemas.microsoft.com/office/drawing/2014/main" id="{20CCAB2C-8953-42A5-9780-61F31191BF54}"/>
            </a:ext>
          </a:extLst>
        </xdr:cNvPr>
        <xdr:cNvSpPr/>
      </xdr:nvSpPr>
      <xdr:spPr>
        <a:xfrm>
          <a:off x="10848975"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5F3BBCF0-3C0B-4637-9268-D2CA2C3F6995}"/>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751F1FCD-AD70-4FDC-9006-9E50E5A3BC7A}"/>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F6D93A64-A1AF-4867-854C-11879B6D27DF}"/>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7F43F5FC-0C34-4C57-945F-EEC6D3A905F7}"/>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C3AE642-4F1F-4D92-8BBB-3B362A163E23}"/>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116839</xdr:rowOff>
    </xdr:from>
    <xdr:to>
      <xdr:col>85</xdr:col>
      <xdr:colOff>177800</xdr:colOff>
      <xdr:row>79</xdr:row>
      <xdr:rowOff>46989</xdr:rowOff>
    </xdr:to>
    <xdr:sp macro="" textlink="">
      <xdr:nvSpPr>
        <xdr:cNvPr id="549" name="楕円 548">
          <a:extLst>
            <a:ext uri="{FF2B5EF4-FFF2-40B4-BE49-F238E27FC236}">
              <a16:creationId xmlns:a16="http://schemas.microsoft.com/office/drawing/2014/main" id="{C7249427-881C-41D5-B878-81D178531BC4}"/>
            </a:ext>
          </a:extLst>
        </xdr:cNvPr>
        <xdr:cNvSpPr/>
      </xdr:nvSpPr>
      <xdr:spPr>
        <a:xfrm>
          <a:off x="13839825" y="13489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139716</xdr:rowOff>
    </xdr:from>
    <xdr:ext cx="405111" cy="259045"/>
    <xdr:sp macro="" textlink="">
      <xdr:nvSpPr>
        <xdr:cNvPr id="550" name="【消防施設】&#10;有形固定資産減価償却率該当値テキスト">
          <a:extLst>
            <a:ext uri="{FF2B5EF4-FFF2-40B4-BE49-F238E27FC236}">
              <a16:creationId xmlns:a16="http://schemas.microsoft.com/office/drawing/2014/main" id="{C101AC08-A1F3-4587-8040-B1AB4C524A51}"/>
            </a:ext>
          </a:extLst>
        </xdr:cNvPr>
        <xdr:cNvSpPr txBox="1"/>
      </xdr:nvSpPr>
      <xdr:spPr>
        <a:xfrm>
          <a:off x="13928725"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59689</xdr:rowOff>
    </xdr:from>
    <xdr:to>
      <xdr:col>81</xdr:col>
      <xdr:colOff>101600</xdr:colOff>
      <xdr:row>78</xdr:row>
      <xdr:rowOff>161289</xdr:rowOff>
    </xdr:to>
    <xdr:sp macro="" textlink="">
      <xdr:nvSpPr>
        <xdr:cNvPr id="551" name="楕円 550">
          <a:extLst>
            <a:ext uri="{FF2B5EF4-FFF2-40B4-BE49-F238E27FC236}">
              <a16:creationId xmlns:a16="http://schemas.microsoft.com/office/drawing/2014/main" id="{36FA73C3-60FF-4663-A311-73EFB2277462}"/>
            </a:ext>
          </a:extLst>
        </xdr:cNvPr>
        <xdr:cNvSpPr/>
      </xdr:nvSpPr>
      <xdr:spPr>
        <a:xfrm>
          <a:off x="13115925"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110489</xdr:rowOff>
    </xdr:from>
    <xdr:to>
      <xdr:col>85</xdr:col>
      <xdr:colOff>127000</xdr:colOff>
      <xdr:row>78</xdr:row>
      <xdr:rowOff>167639</xdr:rowOff>
    </xdr:to>
    <xdr:cxnSp macro="">
      <xdr:nvCxnSpPr>
        <xdr:cNvPr id="552" name="直線コネクタ 551">
          <a:extLst>
            <a:ext uri="{FF2B5EF4-FFF2-40B4-BE49-F238E27FC236}">
              <a16:creationId xmlns:a16="http://schemas.microsoft.com/office/drawing/2014/main" id="{84D6306E-CBE3-40CA-A294-F55019BAA81B}"/>
            </a:ext>
          </a:extLst>
        </xdr:cNvPr>
        <xdr:cNvCxnSpPr/>
      </xdr:nvCxnSpPr>
      <xdr:spPr>
        <a:xfrm>
          <a:off x="13166725" y="13483589"/>
          <a:ext cx="7239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31114</xdr:rowOff>
    </xdr:from>
    <xdr:to>
      <xdr:col>76</xdr:col>
      <xdr:colOff>165100</xdr:colOff>
      <xdr:row>78</xdr:row>
      <xdr:rowOff>132714</xdr:rowOff>
    </xdr:to>
    <xdr:sp macro="" textlink="">
      <xdr:nvSpPr>
        <xdr:cNvPr id="553" name="楕円 552">
          <a:extLst>
            <a:ext uri="{FF2B5EF4-FFF2-40B4-BE49-F238E27FC236}">
              <a16:creationId xmlns:a16="http://schemas.microsoft.com/office/drawing/2014/main" id="{913CA41B-F631-46E6-A8C9-80E0E62364F2}"/>
            </a:ext>
          </a:extLst>
        </xdr:cNvPr>
        <xdr:cNvSpPr/>
      </xdr:nvSpPr>
      <xdr:spPr>
        <a:xfrm>
          <a:off x="123698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81914</xdr:rowOff>
    </xdr:from>
    <xdr:to>
      <xdr:col>81</xdr:col>
      <xdr:colOff>50800</xdr:colOff>
      <xdr:row>78</xdr:row>
      <xdr:rowOff>110489</xdr:rowOff>
    </xdr:to>
    <xdr:cxnSp macro="">
      <xdr:nvCxnSpPr>
        <xdr:cNvPr id="554" name="直線コネクタ 553">
          <a:extLst>
            <a:ext uri="{FF2B5EF4-FFF2-40B4-BE49-F238E27FC236}">
              <a16:creationId xmlns:a16="http://schemas.microsoft.com/office/drawing/2014/main" id="{212B7A38-942C-4797-904A-B2E35D6E028F}"/>
            </a:ext>
          </a:extLst>
        </xdr:cNvPr>
        <xdr:cNvCxnSpPr/>
      </xdr:nvCxnSpPr>
      <xdr:spPr>
        <a:xfrm>
          <a:off x="12420600" y="13455014"/>
          <a:ext cx="7461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122555</xdr:rowOff>
    </xdr:from>
    <xdr:to>
      <xdr:col>72</xdr:col>
      <xdr:colOff>38100</xdr:colOff>
      <xdr:row>81</xdr:row>
      <xdr:rowOff>52705</xdr:rowOff>
    </xdr:to>
    <xdr:sp macro="" textlink="">
      <xdr:nvSpPr>
        <xdr:cNvPr id="555" name="楕円 554">
          <a:extLst>
            <a:ext uri="{FF2B5EF4-FFF2-40B4-BE49-F238E27FC236}">
              <a16:creationId xmlns:a16="http://schemas.microsoft.com/office/drawing/2014/main" id="{6E1F3347-3716-40F5-8FE0-A22C0CF0B4DA}"/>
            </a:ext>
          </a:extLst>
        </xdr:cNvPr>
        <xdr:cNvSpPr/>
      </xdr:nvSpPr>
      <xdr:spPr>
        <a:xfrm>
          <a:off x="11623675" y="138385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81914</xdr:rowOff>
    </xdr:from>
    <xdr:to>
      <xdr:col>76</xdr:col>
      <xdr:colOff>114300</xdr:colOff>
      <xdr:row>81</xdr:row>
      <xdr:rowOff>1905</xdr:rowOff>
    </xdr:to>
    <xdr:cxnSp macro="">
      <xdr:nvCxnSpPr>
        <xdr:cNvPr id="556" name="直線コネクタ 555">
          <a:extLst>
            <a:ext uri="{FF2B5EF4-FFF2-40B4-BE49-F238E27FC236}">
              <a16:creationId xmlns:a16="http://schemas.microsoft.com/office/drawing/2014/main" id="{3176CEB7-43C0-41CA-8D33-04703AA3C199}"/>
            </a:ext>
          </a:extLst>
        </xdr:cNvPr>
        <xdr:cNvCxnSpPr/>
      </xdr:nvCxnSpPr>
      <xdr:spPr>
        <a:xfrm flipV="1">
          <a:off x="11655425" y="13455014"/>
          <a:ext cx="765175"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27305</xdr:rowOff>
    </xdr:from>
    <xdr:to>
      <xdr:col>67</xdr:col>
      <xdr:colOff>101600</xdr:colOff>
      <xdr:row>81</xdr:row>
      <xdr:rowOff>128905</xdr:rowOff>
    </xdr:to>
    <xdr:sp macro="" textlink="">
      <xdr:nvSpPr>
        <xdr:cNvPr id="557" name="楕円 556">
          <a:extLst>
            <a:ext uri="{FF2B5EF4-FFF2-40B4-BE49-F238E27FC236}">
              <a16:creationId xmlns:a16="http://schemas.microsoft.com/office/drawing/2014/main" id="{CFC0F05A-6471-485D-BFAC-9F11A94D6E6F}"/>
            </a:ext>
          </a:extLst>
        </xdr:cNvPr>
        <xdr:cNvSpPr/>
      </xdr:nvSpPr>
      <xdr:spPr>
        <a:xfrm>
          <a:off x="10848975"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1905</xdr:rowOff>
    </xdr:from>
    <xdr:to>
      <xdr:col>71</xdr:col>
      <xdr:colOff>177800</xdr:colOff>
      <xdr:row>81</xdr:row>
      <xdr:rowOff>78105</xdr:rowOff>
    </xdr:to>
    <xdr:cxnSp macro="">
      <xdr:nvCxnSpPr>
        <xdr:cNvPr id="558" name="直線コネクタ 557">
          <a:extLst>
            <a:ext uri="{FF2B5EF4-FFF2-40B4-BE49-F238E27FC236}">
              <a16:creationId xmlns:a16="http://schemas.microsoft.com/office/drawing/2014/main" id="{2AE6D566-1554-4D5B-9939-0C90BE84A30B}"/>
            </a:ext>
          </a:extLst>
        </xdr:cNvPr>
        <xdr:cNvCxnSpPr/>
      </xdr:nvCxnSpPr>
      <xdr:spPr>
        <a:xfrm flipV="1">
          <a:off x="10899775" y="13889355"/>
          <a:ext cx="7556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70502</xdr:rowOff>
    </xdr:from>
    <xdr:ext cx="405111" cy="259045"/>
    <xdr:sp macro="" textlink="">
      <xdr:nvSpPr>
        <xdr:cNvPr id="559" name="n_1aveValue【消防施設】&#10;有形固定資産減価償却率">
          <a:extLst>
            <a:ext uri="{FF2B5EF4-FFF2-40B4-BE49-F238E27FC236}">
              <a16:creationId xmlns:a16="http://schemas.microsoft.com/office/drawing/2014/main" id="{D30B1165-D16C-47FC-9D7E-5E14AA5C5FD2}"/>
            </a:ext>
          </a:extLst>
        </xdr:cNvPr>
        <xdr:cNvSpPr txBox="1"/>
      </xdr:nvSpPr>
      <xdr:spPr>
        <a:xfrm>
          <a:off x="129800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45738</xdr:rowOff>
    </xdr:from>
    <xdr:ext cx="405111" cy="259045"/>
    <xdr:sp macro="" textlink="">
      <xdr:nvSpPr>
        <xdr:cNvPr id="560" name="n_2aveValue【消防施設】&#10;有形固定資産減価償却率">
          <a:extLst>
            <a:ext uri="{FF2B5EF4-FFF2-40B4-BE49-F238E27FC236}">
              <a16:creationId xmlns:a16="http://schemas.microsoft.com/office/drawing/2014/main" id="{9F84F81C-4F7A-4A70-8781-E97C4C97C2EC}"/>
            </a:ext>
          </a:extLst>
        </xdr:cNvPr>
        <xdr:cNvSpPr txBox="1"/>
      </xdr:nvSpPr>
      <xdr:spPr>
        <a:xfrm>
          <a:off x="12246619"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43832</xdr:rowOff>
    </xdr:from>
    <xdr:ext cx="405111" cy="259045"/>
    <xdr:sp macro="" textlink="">
      <xdr:nvSpPr>
        <xdr:cNvPr id="561" name="n_3aveValue【消防施設】&#10;有形固定資産減価償却率">
          <a:extLst>
            <a:ext uri="{FF2B5EF4-FFF2-40B4-BE49-F238E27FC236}">
              <a16:creationId xmlns:a16="http://schemas.microsoft.com/office/drawing/2014/main" id="{77D1BBD7-B286-4E5C-B266-9015D705EFB6}"/>
            </a:ext>
          </a:extLst>
        </xdr:cNvPr>
        <xdr:cNvSpPr txBox="1"/>
      </xdr:nvSpPr>
      <xdr:spPr>
        <a:xfrm>
          <a:off x="1150049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168291</xdr:rowOff>
    </xdr:from>
    <xdr:ext cx="405111" cy="259045"/>
    <xdr:sp macro="" textlink="">
      <xdr:nvSpPr>
        <xdr:cNvPr id="562" name="n_4aveValue【消防施設】&#10;有形固定資産減価償却率">
          <a:extLst>
            <a:ext uri="{FF2B5EF4-FFF2-40B4-BE49-F238E27FC236}">
              <a16:creationId xmlns:a16="http://schemas.microsoft.com/office/drawing/2014/main" id="{97BF9FCB-69F7-41E7-8FEB-A6A16F76141D}"/>
            </a:ext>
          </a:extLst>
        </xdr:cNvPr>
        <xdr:cNvSpPr txBox="1"/>
      </xdr:nvSpPr>
      <xdr:spPr>
        <a:xfrm>
          <a:off x="1072579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6366</xdr:rowOff>
    </xdr:from>
    <xdr:ext cx="405111" cy="259045"/>
    <xdr:sp macro="" textlink="">
      <xdr:nvSpPr>
        <xdr:cNvPr id="563" name="n_1mainValue【消防施設】&#10;有形固定資産減価償却率">
          <a:extLst>
            <a:ext uri="{FF2B5EF4-FFF2-40B4-BE49-F238E27FC236}">
              <a16:creationId xmlns:a16="http://schemas.microsoft.com/office/drawing/2014/main" id="{A3FD8406-045B-4271-AC1E-196E070F358B}"/>
            </a:ext>
          </a:extLst>
        </xdr:cNvPr>
        <xdr:cNvSpPr txBox="1"/>
      </xdr:nvSpPr>
      <xdr:spPr>
        <a:xfrm>
          <a:off x="1298004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149241</xdr:rowOff>
    </xdr:from>
    <xdr:ext cx="405111" cy="259045"/>
    <xdr:sp macro="" textlink="">
      <xdr:nvSpPr>
        <xdr:cNvPr id="564" name="n_2mainValue【消防施設】&#10;有形固定資産減価償却率">
          <a:extLst>
            <a:ext uri="{FF2B5EF4-FFF2-40B4-BE49-F238E27FC236}">
              <a16:creationId xmlns:a16="http://schemas.microsoft.com/office/drawing/2014/main" id="{D3CAF28C-CA26-4B2E-84C9-B5B7F1692B9B}"/>
            </a:ext>
          </a:extLst>
        </xdr:cNvPr>
        <xdr:cNvSpPr txBox="1"/>
      </xdr:nvSpPr>
      <xdr:spPr>
        <a:xfrm>
          <a:off x="12246619"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69232</xdr:rowOff>
    </xdr:from>
    <xdr:ext cx="405111" cy="259045"/>
    <xdr:sp macro="" textlink="">
      <xdr:nvSpPr>
        <xdr:cNvPr id="565" name="n_3mainValue【消防施設】&#10;有形固定資産減価償却率">
          <a:extLst>
            <a:ext uri="{FF2B5EF4-FFF2-40B4-BE49-F238E27FC236}">
              <a16:creationId xmlns:a16="http://schemas.microsoft.com/office/drawing/2014/main" id="{AB6B3DC4-1B44-4CA8-A615-7D7E82AB6A34}"/>
            </a:ext>
          </a:extLst>
        </xdr:cNvPr>
        <xdr:cNvSpPr txBox="1"/>
      </xdr:nvSpPr>
      <xdr:spPr>
        <a:xfrm>
          <a:off x="1150049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120032</xdr:rowOff>
    </xdr:from>
    <xdr:ext cx="405111" cy="259045"/>
    <xdr:sp macro="" textlink="">
      <xdr:nvSpPr>
        <xdr:cNvPr id="566" name="n_4mainValue【消防施設】&#10;有形固定資産減価償却率">
          <a:extLst>
            <a:ext uri="{FF2B5EF4-FFF2-40B4-BE49-F238E27FC236}">
              <a16:creationId xmlns:a16="http://schemas.microsoft.com/office/drawing/2014/main" id="{BC1CCF72-D2F6-4434-95CD-639AFBFD2B61}"/>
            </a:ext>
          </a:extLst>
        </xdr:cNvPr>
        <xdr:cNvSpPr txBox="1"/>
      </xdr:nvSpPr>
      <xdr:spPr>
        <a:xfrm>
          <a:off x="1072579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a:extLst>
            <a:ext uri="{FF2B5EF4-FFF2-40B4-BE49-F238E27FC236}">
              <a16:creationId xmlns:a16="http://schemas.microsoft.com/office/drawing/2014/main" id="{8BC7DD60-5556-49C8-8E1F-42A91178F8F1}"/>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a:extLst>
            <a:ext uri="{FF2B5EF4-FFF2-40B4-BE49-F238E27FC236}">
              <a16:creationId xmlns:a16="http://schemas.microsoft.com/office/drawing/2014/main" id="{CA00A6D6-D3F9-4115-ADB6-A4D5B0E7D541}"/>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a:extLst>
            <a:ext uri="{FF2B5EF4-FFF2-40B4-BE49-F238E27FC236}">
              <a16:creationId xmlns:a16="http://schemas.microsoft.com/office/drawing/2014/main" id="{A550A4EE-89AA-49B7-B860-F775E58C6E2A}"/>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a:extLst>
            <a:ext uri="{FF2B5EF4-FFF2-40B4-BE49-F238E27FC236}">
              <a16:creationId xmlns:a16="http://schemas.microsoft.com/office/drawing/2014/main" id="{616F7C94-58E3-407F-BE0E-EBAD1DDE9C46}"/>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a:extLst>
            <a:ext uri="{FF2B5EF4-FFF2-40B4-BE49-F238E27FC236}">
              <a16:creationId xmlns:a16="http://schemas.microsoft.com/office/drawing/2014/main" id="{A515143B-4A04-4524-99C2-09FE552A3923}"/>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a:extLst>
            <a:ext uri="{FF2B5EF4-FFF2-40B4-BE49-F238E27FC236}">
              <a16:creationId xmlns:a16="http://schemas.microsoft.com/office/drawing/2014/main" id="{8D9C8CAB-4B68-459D-838A-8976ED163DDA}"/>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a:extLst>
            <a:ext uri="{FF2B5EF4-FFF2-40B4-BE49-F238E27FC236}">
              <a16:creationId xmlns:a16="http://schemas.microsoft.com/office/drawing/2014/main" id="{821CAEDA-20C1-4F2E-A12B-AF864A06BD3A}"/>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a:extLst>
            <a:ext uri="{FF2B5EF4-FFF2-40B4-BE49-F238E27FC236}">
              <a16:creationId xmlns:a16="http://schemas.microsoft.com/office/drawing/2014/main" id="{364F58A5-6324-47BE-8AA7-2BA31F07A92A}"/>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a:extLst>
            <a:ext uri="{FF2B5EF4-FFF2-40B4-BE49-F238E27FC236}">
              <a16:creationId xmlns:a16="http://schemas.microsoft.com/office/drawing/2014/main" id="{E57AE9AF-570F-49A9-9521-B9739E773885}"/>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a:extLst>
            <a:ext uri="{FF2B5EF4-FFF2-40B4-BE49-F238E27FC236}">
              <a16:creationId xmlns:a16="http://schemas.microsoft.com/office/drawing/2014/main" id="{DD6B7285-3CCE-40D9-8BDB-68DBED10B893}"/>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a:extLst>
            <a:ext uri="{FF2B5EF4-FFF2-40B4-BE49-F238E27FC236}">
              <a16:creationId xmlns:a16="http://schemas.microsoft.com/office/drawing/2014/main" id="{AE0360F7-6D49-4D61-96D5-D67FA76A520E}"/>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a:extLst>
            <a:ext uri="{FF2B5EF4-FFF2-40B4-BE49-F238E27FC236}">
              <a16:creationId xmlns:a16="http://schemas.microsoft.com/office/drawing/2014/main" id="{1E178B6E-A156-47F7-98CC-9ACC3EC3DB71}"/>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a:extLst>
            <a:ext uri="{FF2B5EF4-FFF2-40B4-BE49-F238E27FC236}">
              <a16:creationId xmlns:a16="http://schemas.microsoft.com/office/drawing/2014/main" id="{1047DF82-9924-4EE2-9F2F-14DAFBE5EB85}"/>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a:extLst>
            <a:ext uri="{FF2B5EF4-FFF2-40B4-BE49-F238E27FC236}">
              <a16:creationId xmlns:a16="http://schemas.microsoft.com/office/drawing/2014/main" id="{09FD1843-8BD6-4D50-8886-7342DDD28A93}"/>
            </a:ext>
          </a:extLst>
        </xdr:cNvPr>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a:extLst>
            <a:ext uri="{FF2B5EF4-FFF2-40B4-BE49-F238E27FC236}">
              <a16:creationId xmlns:a16="http://schemas.microsoft.com/office/drawing/2014/main" id="{FBFBB585-BFA0-4D55-940B-848ECD26ACD4}"/>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a:extLst>
            <a:ext uri="{FF2B5EF4-FFF2-40B4-BE49-F238E27FC236}">
              <a16:creationId xmlns:a16="http://schemas.microsoft.com/office/drawing/2014/main" id="{2F4FE725-8CE8-40D8-9E00-9D1481D47AFD}"/>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a:extLst>
            <a:ext uri="{FF2B5EF4-FFF2-40B4-BE49-F238E27FC236}">
              <a16:creationId xmlns:a16="http://schemas.microsoft.com/office/drawing/2014/main" id="{147EA2AD-FF90-45EB-A2F6-5042464B1382}"/>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a:extLst>
            <a:ext uri="{FF2B5EF4-FFF2-40B4-BE49-F238E27FC236}">
              <a16:creationId xmlns:a16="http://schemas.microsoft.com/office/drawing/2014/main" id="{40058D32-89CB-4A2C-BC36-B8348146FB3B}"/>
            </a:ext>
          </a:extLst>
        </xdr:cNvPr>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a:extLst>
            <a:ext uri="{FF2B5EF4-FFF2-40B4-BE49-F238E27FC236}">
              <a16:creationId xmlns:a16="http://schemas.microsoft.com/office/drawing/2014/main" id="{7F47CA4B-E9B5-41A1-8231-C2233B5B3DCC}"/>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a:extLst>
            <a:ext uri="{FF2B5EF4-FFF2-40B4-BE49-F238E27FC236}">
              <a16:creationId xmlns:a16="http://schemas.microsoft.com/office/drawing/2014/main" id="{8B3E48DA-90D8-4079-99BF-088E05341997}"/>
            </a:ext>
          </a:extLst>
        </xdr:cNvPr>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a:extLst>
            <a:ext uri="{FF2B5EF4-FFF2-40B4-BE49-F238E27FC236}">
              <a16:creationId xmlns:a16="http://schemas.microsoft.com/office/drawing/2014/main" id="{2AD532EF-1219-41B2-81C1-8419B5E3A47C}"/>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a:extLst>
            <a:ext uri="{FF2B5EF4-FFF2-40B4-BE49-F238E27FC236}">
              <a16:creationId xmlns:a16="http://schemas.microsoft.com/office/drawing/2014/main" id="{F677EF5B-269D-4315-92B8-D00A39E1F6CB}"/>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a:extLst>
            <a:ext uri="{FF2B5EF4-FFF2-40B4-BE49-F238E27FC236}">
              <a16:creationId xmlns:a16="http://schemas.microsoft.com/office/drawing/2014/main" id="{D238BF2D-2B9C-42C6-A80E-7DF5EAFA4722}"/>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590" name="直線コネクタ 589">
          <a:extLst>
            <a:ext uri="{FF2B5EF4-FFF2-40B4-BE49-F238E27FC236}">
              <a16:creationId xmlns:a16="http://schemas.microsoft.com/office/drawing/2014/main" id="{6FFF9D4D-2136-43B0-A58C-A28AA39D8C76}"/>
            </a:ext>
          </a:extLst>
        </xdr:cNvPr>
        <xdr:cNvCxnSpPr/>
      </xdr:nvCxnSpPr>
      <xdr:spPr>
        <a:xfrm flipV="1">
          <a:off x="188461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591" name="【消防施設】&#10;一人当たり面積最小値テキスト">
          <a:extLst>
            <a:ext uri="{FF2B5EF4-FFF2-40B4-BE49-F238E27FC236}">
              <a16:creationId xmlns:a16="http://schemas.microsoft.com/office/drawing/2014/main" id="{626B33A0-A098-407B-90AE-89E99C80B268}"/>
            </a:ext>
          </a:extLst>
        </xdr:cNvPr>
        <xdr:cNvSpPr txBox="1"/>
      </xdr:nvSpPr>
      <xdr:spPr>
        <a:xfrm>
          <a:off x="188849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592" name="直線コネクタ 591">
          <a:extLst>
            <a:ext uri="{FF2B5EF4-FFF2-40B4-BE49-F238E27FC236}">
              <a16:creationId xmlns:a16="http://schemas.microsoft.com/office/drawing/2014/main" id="{D0AFB08F-63DB-4A2E-8193-43D3662E18F4}"/>
            </a:ext>
          </a:extLst>
        </xdr:cNvPr>
        <xdr:cNvCxnSpPr/>
      </xdr:nvCxnSpPr>
      <xdr:spPr>
        <a:xfrm>
          <a:off x="18786475" y="148297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593" name="【消防施設】&#10;一人当たり面積最大値テキスト">
          <a:extLst>
            <a:ext uri="{FF2B5EF4-FFF2-40B4-BE49-F238E27FC236}">
              <a16:creationId xmlns:a16="http://schemas.microsoft.com/office/drawing/2014/main" id="{0C85ED24-B907-4BC2-9F21-C3D0971E4B59}"/>
            </a:ext>
          </a:extLst>
        </xdr:cNvPr>
        <xdr:cNvSpPr txBox="1"/>
      </xdr:nvSpPr>
      <xdr:spPr>
        <a:xfrm>
          <a:off x="188849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594" name="直線コネクタ 593">
          <a:extLst>
            <a:ext uri="{FF2B5EF4-FFF2-40B4-BE49-F238E27FC236}">
              <a16:creationId xmlns:a16="http://schemas.microsoft.com/office/drawing/2014/main" id="{DDC857E7-F1B0-42F8-A04B-C98C0988A1AC}"/>
            </a:ext>
          </a:extLst>
        </xdr:cNvPr>
        <xdr:cNvCxnSpPr/>
      </xdr:nvCxnSpPr>
      <xdr:spPr>
        <a:xfrm>
          <a:off x="18786475" y="134950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595" name="【消防施設】&#10;一人当たり面積平均値テキスト">
          <a:extLst>
            <a:ext uri="{FF2B5EF4-FFF2-40B4-BE49-F238E27FC236}">
              <a16:creationId xmlns:a16="http://schemas.microsoft.com/office/drawing/2014/main" id="{AF0496F6-9AF3-4F3B-87C4-7BF90C007580}"/>
            </a:ext>
          </a:extLst>
        </xdr:cNvPr>
        <xdr:cNvSpPr txBox="1"/>
      </xdr:nvSpPr>
      <xdr:spPr>
        <a:xfrm>
          <a:off x="188849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596" name="フローチャート: 判断 595">
          <a:extLst>
            <a:ext uri="{FF2B5EF4-FFF2-40B4-BE49-F238E27FC236}">
              <a16:creationId xmlns:a16="http://schemas.microsoft.com/office/drawing/2014/main" id="{8EF04DBA-27B5-42B6-AA8D-AC799DF083B9}"/>
            </a:ext>
          </a:extLst>
        </xdr:cNvPr>
        <xdr:cNvSpPr/>
      </xdr:nvSpPr>
      <xdr:spPr>
        <a:xfrm>
          <a:off x="187960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115570</xdr:rowOff>
    </xdr:from>
    <xdr:to>
      <xdr:col>112</xdr:col>
      <xdr:colOff>38100</xdr:colOff>
      <xdr:row>86</xdr:row>
      <xdr:rowOff>45720</xdr:rowOff>
    </xdr:to>
    <xdr:sp macro="" textlink="">
      <xdr:nvSpPr>
        <xdr:cNvPr id="597" name="フローチャート: 判断 596">
          <a:extLst>
            <a:ext uri="{FF2B5EF4-FFF2-40B4-BE49-F238E27FC236}">
              <a16:creationId xmlns:a16="http://schemas.microsoft.com/office/drawing/2014/main" id="{9C87DFD2-3543-49E0-81C5-70196B61F488}"/>
            </a:ext>
          </a:extLst>
        </xdr:cNvPr>
        <xdr:cNvSpPr/>
      </xdr:nvSpPr>
      <xdr:spPr>
        <a:xfrm>
          <a:off x="18100675" y="146888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598" name="フローチャート: 判断 597">
          <a:extLst>
            <a:ext uri="{FF2B5EF4-FFF2-40B4-BE49-F238E27FC236}">
              <a16:creationId xmlns:a16="http://schemas.microsoft.com/office/drawing/2014/main" id="{F5A3E132-D848-4DDA-832D-C078D1841EF4}"/>
            </a:ext>
          </a:extLst>
        </xdr:cNvPr>
        <xdr:cNvSpPr/>
      </xdr:nvSpPr>
      <xdr:spPr>
        <a:xfrm>
          <a:off x="17325975"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119380</xdr:rowOff>
    </xdr:from>
    <xdr:to>
      <xdr:col>102</xdr:col>
      <xdr:colOff>165100</xdr:colOff>
      <xdr:row>86</xdr:row>
      <xdr:rowOff>49530</xdr:rowOff>
    </xdr:to>
    <xdr:sp macro="" textlink="">
      <xdr:nvSpPr>
        <xdr:cNvPr id="599" name="フローチャート: 判断 598">
          <a:extLst>
            <a:ext uri="{FF2B5EF4-FFF2-40B4-BE49-F238E27FC236}">
              <a16:creationId xmlns:a16="http://schemas.microsoft.com/office/drawing/2014/main" id="{67C36E93-98CD-4639-8E85-35CF14CE957D}"/>
            </a:ext>
          </a:extLst>
        </xdr:cNvPr>
        <xdr:cNvSpPr/>
      </xdr:nvSpPr>
      <xdr:spPr>
        <a:xfrm>
          <a:off x="16579850" y="1469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113030</xdr:rowOff>
    </xdr:from>
    <xdr:to>
      <xdr:col>98</xdr:col>
      <xdr:colOff>38100</xdr:colOff>
      <xdr:row>86</xdr:row>
      <xdr:rowOff>43180</xdr:rowOff>
    </xdr:to>
    <xdr:sp macro="" textlink="">
      <xdr:nvSpPr>
        <xdr:cNvPr id="600" name="フローチャート: 判断 599">
          <a:extLst>
            <a:ext uri="{FF2B5EF4-FFF2-40B4-BE49-F238E27FC236}">
              <a16:creationId xmlns:a16="http://schemas.microsoft.com/office/drawing/2014/main" id="{F36E2CB2-0D45-4167-AED8-C5AE7329748D}"/>
            </a:ext>
          </a:extLst>
        </xdr:cNvPr>
        <xdr:cNvSpPr/>
      </xdr:nvSpPr>
      <xdr:spPr>
        <a:xfrm>
          <a:off x="15833725" y="146862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6977223D-186C-4141-AC4B-E82160F52834}"/>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35E56217-7432-4BEB-9A27-165FDA403E5D}"/>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674C48DF-C904-4631-AC34-C4C632A49315}"/>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31D446F0-11EE-4B9C-A25F-BD6EB9820A13}"/>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B0C11AF4-16EF-41ED-A547-4B5B6B6549C1}"/>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83820</xdr:rowOff>
    </xdr:from>
    <xdr:to>
      <xdr:col>116</xdr:col>
      <xdr:colOff>114300</xdr:colOff>
      <xdr:row>86</xdr:row>
      <xdr:rowOff>13970</xdr:rowOff>
    </xdr:to>
    <xdr:sp macro="" textlink="">
      <xdr:nvSpPr>
        <xdr:cNvPr id="606" name="楕円 605">
          <a:extLst>
            <a:ext uri="{FF2B5EF4-FFF2-40B4-BE49-F238E27FC236}">
              <a16:creationId xmlns:a16="http://schemas.microsoft.com/office/drawing/2014/main" id="{3AC0993B-A5C3-4F39-B366-B99D96DC764E}"/>
            </a:ext>
          </a:extLst>
        </xdr:cNvPr>
        <xdr:cNvSpPr/>
      </xdr:nvSpPr>
      <xdr:spPr>
        <a:xfrm>
          <a:off x="187960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170197</xdr:rowOff>
    </xdr:from>
    <xdr:ext cx="469744" cy="259045"/>
    <xdr:sp macro="" textlink="">
      <xdr:nvSpPr>
        <xdr:cNvPr id="607" name="【消防施設】&#10;一人当たり面積該当値テキスト">
          <a:extLst>
            <a:ext uri="{FF2B5EF4-FFF2-40B4-BE49-F238E27FC236}">
              <a16:creationId xmlns:a16="http://schemas.microsoft.com/office/drawing/2014/main" id="{447EF8A4-8F45-457B-9625-5A66082DDEF2}"/>
            </a:ext>
          </a:extLst>
        </xdr:cNvPr>
        <xdr:cNvSpPr txBox="1"/>
      </xdr:nvSpPr>
      <xdr:spPr>
        <a:xfrm>
          <a:off x="18884900" y="1457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81280</xdr:rowOff>
    </xdr:from>
    <xdr:to>
      <xdr:col>112</xdr:col>
      <xdr:colOff>38100</xdr:colOff>
      <xdr:row>86</xdr:row>
      <xdr:rowOff>11430</xdr:rowOff>
    </xdr:to>
    <xdr:sp macro="" textlink="">
      <xdr:nvSpPr>
        <xdr:cNvPr id="608" name="楕円 607">
          <a:extLst>
            <a:ext uri="{FF2B5EF4-FFF2-40B4-BE49-F238E27FC236}">
              <a16:creationId xmlns:a16="http://schemas.microsoft.com/office/drawing/2014/main" id="{34A19E89-46C4-4E03-8248-A2EE56C31601}"/>
            </a:ext>
          </a:extLst>
        </xdr:cNvPr>
        <xdr:cNvSpPr/>
      </xdr:nvSpPr>
      <xdr:spPr>
        <a:xfrm>
          <a:off x="18100675" y="14654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132080</xdr:rowOff>
    </xdr:from>
    <xdr:to>
      <xdr:col>116</xdr:col>
      <xdr:colOff>63500</xdr:colOff>
      <xdr:row>85</xdr:row>
      <xdr:rowOff>134620</xdr:rowOff>
    </xdr:to>
    <xdr:cxnSp macro="">
      <xdr:nvCxnSpPr>
        <xdr:cNvPr id="609" name="直線コネクタ 608">
          <a:extLst>
            <a:ext uri="{FF2B5EF4-FFF2-40B4-BE49-F238E27FC236}">
              <a16:creationId xmlns:a16="http://schemas.microsoft.com/office/drawing/2014/main" id="{54E05727-7CBB-4118-A12E-E8A34871EDFE}"/>
            </a:ext>
          </a:extLst>
        </xdr:cNvPr>
        <xdr:cNvCxnSpPr/>
      </xdr:nvCxnSpPr>
      <xdr:spPr>
        <a:xfrm>
          <a:off x="18132425" y="14705330"/>
          <a:ext cx="71437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69850</xdr:rowOff>
    </xdr:from>
    <xdr:to>
      <xdr:col>107</xdr:col>
      <xdr:colOff>101600</xdr:colOff>
      <xdr:row>86</xdr:row>
      <xdr:rowOff>0</xdr:rowOff>
    </xdr:to>
    <xdr:sp macro="" textlink="">
      <xdr:nvSpPr>
        <xdr:cNvPr id="610" name="楕円 609">
          <a:extLst>
            <a:ext uri="{FF2B5EF4-FFF2-40B4-BE49-F238E27FC236}">
              <a16:creationId xmlns:a16="http://schemas.microsoft.com/office/drawing/2014/main" id="{137A0633-7628-4907-9090-6D9CBDDAB70D}"/>
            </a:ext>
          </a:extLst>
        </xdr:cNvPr>
        <xdr:cNvSpPr/>
      </xdr:nvSpPr>
      <xdr:spPr>
        <a:xfrm>
          <a:off x="17325975"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120650</xdr:rowOff>
    </xdr:from>
    <xdr:to>
      <xdr:col>111</xdr:col>
      <xdr:colOff>177800</xdr:colOff>
      <xdr:row>85</xdr:row>
      <xdr:rowOff>132080</xdr:rowOff>
    </xdr:to>
    <xdr:cxnSp macro="">
      <xdr:nvCxnSpPr>
        <xdr:cNvPr id="611" name="直線コネクタ 610">
          <a:extLst>
            <a:ext uri="{FF2B5EF4-FFF2-40B4-BE49-F238E27FC236}">
              <a16:creationId xmlns:a16="http://schemas.microsoft.com/office/drawing/2014/main" id="{F631FAF7-2602-4013-856F-39730DDEB085}"/>
            </a:ext>
          </a:extLst>
        </xdr:cNvPr>
        <xdr:cNvCxnSpPr/>
      </xdr:nvCxnSpPr>
      <xdr:spPr>
        <a:xfrm>
          <a:off x="17376775" y="14693900"/>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97789</xdr:rowOff>
    </xdr:from>
    <xdr:to>
      <xdr:col>102</xdr:col>
      <xdr:colOff>165100</xdr:colOff>
      <xdr:row>86</xdr:row>
      <xdr:rowOff>27939</xdr:rowOff>
    </xdr:to>
    <xdr:sp macro="" textlink="">
      <xdr:nvSpPr>
        <xdr:cNvPr id="612" name="楕円 611">
          <a:extLst>
            <a:ext uri="{FF2B5EF4-FFF2-40B4-BE49-F238E27FC236}">
              <a16:creationId xmlns:a16="http://schemas.microsoft.com/office/drawing/2014/main" id="{8DC37204-9CDD-4823-938B-6D31E95EE3D1}"/>
            </a:ext>
          </a:extLst>
        </xdr:cNvPr>
        <xdr:cNvSpPr/>
      </xdr:nvSpPr>
      <xdr:spPr>
        <a:xfrm>
          <a:off x="1657985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120650</xdr:rowOff>
    </xdr:from>
    <xdr:to>
      <xdr:col>107</xdr:col>
      <xdr:colOff>50800</xdr:colOff>
      <xdr:row>85</xdr:row>
      <xdr:rowOff>148589</xdr:rowOff>
    </xdr:to>
    <xdr:cxnSp macro="">
      <xdr:nvCxnSpPr>
        <xdr:cNvPr id="613" name="直線コネクタ 612">
          <a:extLst>
            <a:ext uri="{FF2B5EF4-FFF2-40B4-BE49-F238E27FC236}">
              <a16:creationId xmlns:a16="http://schemas.microsoft.com/office/drawing/2014/main" id="{FD1D633A-A0AB-45AB-8AE3-8A96C55997BC}"/>
            </a:ext>
          </a:extLst>
        </xdr:cNvPr>
        <xdr:cNvCxnSpPr/>
      </xdr:nvCxnSpPr>
      <xdr:spPr>
        <a:xfrm flipV="1">
          <a:off x="16630650" y="14693900"/>
          <a:ext cx="746125"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93980</xdr:rowOff>
    </xdr:from>
    <xdr:to>
      <xdr:col>98</xdr:col>
      <xdr:colOff>38100</xdr:colOff>
      <xdr:row>86</xdr:row>
      <xdr:rowOff>24130</xdr:rowOff>
    </xdr:to>
    <xdr:sp macro="" textlink="">
      <xdr:nvSpPr>
        <xdr:cNvPr id="614" name="楕円 613">
          <a:extLst>
            <a:ext uri="{FF2B5EF4-FFF2-40B4-BE49-F238E27FC236}">
              <a16:creationId xmlns:a16="http://schemas.microsoft.com/office/drawing/2014/main" id="{0A4A093B-52A9-4EBC-BF88-AEF3E87D5FC7}"/>
            </a:ext>
          </a:extLst>
        </xdr:cNvPr>
        <xdr:cNvSpPr/>
      </xdr:nvSpPr>
      <xdr:spPr>
        <a:xfrm>
          <a:off x="15833725" y="146672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144780</xdr:rowOff>
    </xdr:from>
    <xdr:to>
      <xdr:col>102</xdr:col>
      <xdr:colOff>114300</xdr:colOff>
      <xdr:row>85</xdr:row>
      <xdr:rowOff>148589</xdr:rowOff>
    </xdr:to>
    <xdr:cxnSp macro="">
      <xdr:nvCxnSpPr>
        <xdr:cNvPr id="615" name="直線コネクタ 614">
          <a:extLst>
            <a:ext uri="{FF2B5EF4-FFF2-40B4-BE49-F238E27FC236}">
              <a16:creationId xmlns:a16="http://schemas.microsoft.com/office/drawing/2014/main" id="{70B5FCE4-B5A7-49E8-8349-E476B6F361B6}"/>
            </a:ext>
          </a:extLst>
        </xdr:cNvPr>
        <xdr:cNvCxnSpPr/>
      </xdr:nvCxnSpPr>
      <xdr:spPr>
        <a:xfrm>
          <a:off x="15865475" y="14718030"/>
          <a:ext cx="76517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36847</xdr:rowOff>
    </xdr:from>
    <xdr:ext cx="469744" cy="259045"/>
    <xdr:sp macro="" textlink="">
      <xdr:nvSpPr>
        <xdr:cNvPr id="616" name="n_1aveValue【消防施設】&#10;一人当たり面積">
          <a:extLst>
            <a:ext uri="{FF2B5EF4-FFF2-40B4-BE49-F238E27FC236}">
              <a16:creationId xmlns:a16="http://schemas.microsoft.com/office/drawing/2014/main" id="{422E0A40-03B2-4893-92C1-CD07197B41D6}"/>
            </a:ext>
          </a:extLst>
        </xdr:cNvPr>
        <xdr:cNvSpPr txBox="1"/>
      </xdr:nvSpPr>
      <xdr:spPr>
        <a:xfrm>
          <a:off x="17932477" y="147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35577</xdr:rowOff>
    </xdr:from>
    <xdr:ext cx="469744" cy="259045"/>
    <xdr:sp macro="" textlink="">
      <xdr:nvSpPr>
        <xdr:cNvPr id="617" name="n_2aveValue【消防施設】&#10;一人当たり面積">
          <a:extLst>
            <a:ext uri="{FF2B5EF4-FFF2-40B4-BE49-F238E27FC236}">
              <a16:creationId xmlns:a16="http://schemas.microsoft.com/office/drawing/2014/main" id="{BEB82F9A-B7C7-4055-A210-A8655702CF4B}"/>
            </a:ext>
          </a:extLst>
        </xdr:cNvPr>
        <xdr:cNvSpPr txBox="1"/>
      </xdr:nvSpPr>
      <xdr:spPr>
        <a:xfrm>
          <a:off x="1717047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40657</xdr:rowOff>
    </xdr:from>
    <xdr:ext cx="469744" cy="259045"/>
    <xdr:sp macro="" textlink="">
      <xdr:nvSpPr>
        <xdr:cNvPr id="618" name="n_3aveValue【消防施設】&#10;一人当たり面積">
          <a:extLst>
            <a:ext uri="{FF2B5EF4-FFF2-40B4-BE49-F238E27FC236}">
              <a16:creationId xmlns:a16="http://schemas.microsoft.com/office/drawing/2014/main" id="{26549E2D-74D6-4FA7-9879-F57B266E7633}"/>
            </a:ext>
          </a:extLst>
        </xdr:cNvPr>
        <xdr:cNvSpPr txBox="1"/>
      </xdr:nvSpPr>
      <xdr:spPr>
        <a:xfrm>
          <a:off x="16424352" y="147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619" name="n_4aveValue【消防施設】&#10;一人当たり面積">
          <a:extLst>
            <a:ext uri="{FF2B5EF4-FFF2-40B4-BE49-F238E27FC236}">
              <a16:creationId xmlns:a16="http://schemas.microsoft.com/office/drawing/2014/main" id="{124AB587-A5EC-4327-93AE-41738DAABF45}"/>
            </a:ext>
          </a:extLst>
        </xdr:cNvPr>
        <xdr:cNvSpPr txBox="1"/>
      </xdr:nvSpPr>
      <xdr:spPr>
        <a:xfrm>
          <a:off x="156782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27957</xdr:rowOff>
    </xdr:from>
    <xdr:ext cx="469744" cy="259045"/>
    <xdr:sp macro="" textlink="">
      <xdr:nvSpPr>
        <xdr:cNvPr id="620" name="n_1mainValue【消防施設】&#10;一人当たり面積">
          <a:extLst>
            <a:ext uri="{FF2B5EF4-FFF2-40B4-BE49-F238E27FC236}">
              <a16:creationId xmlns:a16="http://schemas.microsoft.com/office/drawing/2014/main" id="{8C5750FB-142A-47B8-BC5F-1BB7645D1E3B}"/>
            </a:ext>
          </a:extLst>
        </xdr:cNvPr>
        <xdr:cNvSpPr txBox="1"/>
      </xdr:nvSpPr>
      <xdr:spPr>
        <a:xfrm>
          <a:off x="1793247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21" name="n_2mainValue【消防施設】&#10;一人当たり面積">
          <a:extLst>
            <a:ext uri="{FF2B5EF4-FFF2-40B4-BE49-F238E27FC236}">
              <a16:creationId xmlns:a16="http://schemas.microsoft.com/office/drawing/2014/main" id="{C389A6E8-F9E1-453A-84A7-4A607CC3B052}"/>
            </a:ext>
          </a:extLst>
        </xdr:cNvPr>
        <xdr:cNvSpPr txBox="1"/>
      </xdr:nvSpPr>
      <xdr:spPr>
        <a:xfrm>
          <a:off x="1717047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44466</xdr:rowOff>
    </xdr:from>
    <xdr:ext cx="469744" cy="259045"/>
    <xdr:sp macro="" textlink="">
      <xdr:nvSpPr>
        <xdr:cNvPr id="622" name="n_3mainValue【消防施設】&#10;一人当たり面積">
          <a:extLst>
            <a:ext uri="{FF2B5EF4-FFF2-40B4-BE49-F238E27FC236}">
              <a16:creationId xmlns:a16="http://schemas.microsoft.com/office/drawing/2014/main" id="{88F11780-827E-4A0A-A375-FEE3FDA695AE}"/>
            </a:ext>
          </a:extLst>
        </xdr:cNvPr>
        <xdr:cNvSpPr txBox="1"/>
      </xdr:nvSpPr>
      <xdr:spPr>
        <a:xfrm>
          <a:off x="16424352"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40657</xdr:rowOff>
    </xdr:from>
    <xdr:ext cx="469744" cy="259045"/>
    <xdr:sp macro="" textlink="">
      <xdr:nvSpPr>
        <xdr:cNvPr id="623" name="n_4mainValue【消防施設】&#10;一人当たり面積">
          <a:extLst>
            <a:ext uri="{FF2B5EF4-FFF2-40B4-BE49-F238E27FC236}">
              <a16:creationId xmlns:a16="http://schemas.microsoft.com/office/drawing/2014/main" id="{5E377A21-66B8-4BB0-9B44-BE012DB0A483}"/>
            </a:ext>
          </a:extLst>
        </xdr:cNvPr>
        <xdr:cNvSpPr txBox="1"/>
      </xdr:nvSpPr>
      <xdr:spPr>
        <a:xfrm>
          <a:off x="156782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a:extLst>
            <a:ext uri="{FF2B5EF4-FFF2-40B4-BE49-F238E27FC236}">
              <a16:creationId xmlns:a16="http://schemas.microsoft.com/office/drawing/2014/main" id="{132BE6EF-4F82-4286-9544-A1D634ABC73E}"/>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a:extLst>
            <a:ext uri="{FF2B5EF4-FFF2-40B4-BE49-F238E27FC236}">
              <a16:creationId xmlns:a16="http://schemas.microsoft.com/office/drawing/2014/main" id="{7A151BAF-61AC-4F4D-ACEC-7C4C06B790DD}"/>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a:extLst>
            <a:ext uri="{FF2B5EF4-FFF2-40B4-BE49-F238E27FC236}">
              <a16:creationId xmlns:a16="http://schemas.microsoft.com/office/drawing/2014/main" id="{7435D2C4-20AB-49BA-8A89-1B7FDB0EADC1}"/>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a:extLst>
            <a:ext uri="{FF2B5EF4-FFF2-40B4-BE49-F238E27FC236}">
              <a16:creationId xmlns:a16="http://schemas.microsoft.com/office/drawing/2014/main" id="{6901044F-B5E2-4FBD-9323-23536CDB2129}"/>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a:extLst>
            <a:ext uri="{FF2B5EF4-FFF2-40B4-BE49-F238E27FC236}">
              <a16:creationId xmlns:a16="http://schemas.microsoft.com/office/drawing/2014/main" id="{5571BBA3-46C8-49ED-81E3-FBEDC901F3C2}"/>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a:extLst>
            <a:ext uri="{FF2B5EF4-FFF2-40B4-BE49-F238E27FC236}">
              <a16:creationId xmlns:a16="http://schemas.microsoft.com/office/drawing/2014/main" id="{E10F214B-0341-4BAF-93A0-9372DEC828EE}"/>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a:extLst>
            <a:ext uri="{FF2B5EF4-FFF2-40B4-BE49-F238E27FC236}">
              <a16:creationId xmlns:a16="http://schemas.microsoft.com/office/drawing/2014/main" id="{46525A44-2241-4966-A4C0-DE7C1BCBAC31}"/>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a:extLst>
            <a:ext uri="{FF2B5EF4-FFF2-40B4-BE49-F238E27FC236}">
              <a16:creationId xmlns:a16="http://schemas.microsoft.com/office/drawing/2014/main" id="{D58D66BA-EB1F-4DC8-A9FF-88DE7EE02016}"/>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a:extLst>
            <a:ext uri="{FF2B5EF4-FFF2-40B4-BE49-F238E27FC236}">
              <a16:creationId xmlns:a16="http://schemas.microsoft.com/office/drawing/2014/main" id="{24DC2960-671F-4811-AE82-C96F4F0FE033}"/>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a:extLst>
            <a:ext uri="{FF2B5EF4-FFF2-40B4-BE49-F238E27FC236}">
              <a16:creationId xmlns:a16="http://schemas.microsoft.com/office/drawing/2014/main" id="{F5BE7ADF-401A-4EBF-8E0D-26713FB55098}"/>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4" name="テキスト ボックス 633">
          <a:extLst>
            <a:ext uri="{FF2B5EF4-FFF2-40B4-BE49-F238E27FC236}">
              <a16:creationId xmlns:a16="http://schemas.microsoft.com/office/drawing/2014/main" id="{948A4B1D-A14F-47D0-A66D-A41CA3C359B5}"/>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5" name="直線コネクタ 634">
          <a:extLst>
            <a:ext uri="{FF2B5EF4-FFF2-40B4-BE49-F238E27FC236}">
              <a16:creationId xmlns:a16="http://schemas.microsoft.com/office/drawing/2014/main" id="{479BC531-A9BE-435C-9354-B4AF253D05A7}"/>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6" name="テキスト ボックス 635">
          <a:extLst>
            <a:ext uri="{FF2B5EF4-FFF2-40B4-BE49-F238E27FC236}">
              <a16:creationId xmlns:a16="http://schemas.microsoft.com/office/drawing/2014/main" id="{EF089EC4-6ECD-4497-8C78-1A6B85BBABFD}"/>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7" name="直線コネクタ 636">
          <a:extLst>
            <a:ext uri="{FF2B5EF4-FFF2-40B4-BE49-F238E27FC236}">
              <a16:creationId xmlns:a16="http://schemas.microsoft.com/office/drawing/2014/main" id="{5B4D99BB-CD37-4752-ACF9-EA3CB67A968D}"/>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8" name="テキスト ボックス 637">
          <a:extLst>
            <a:ext uri="{FF2B5EF4-FFF2-40B4-BE49-F238E27FC236}">
              <a16:creationId xmlns:a16="http://schemas.microsoft.com/office/drawing/2014/main" id="{F90CD087-41D3-4C7E-9466-243896223B84}"/>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9" name="直線コネクタ 638">
          <a:extLst>
            <a:ext uri="{FF2B5EF4-FFF2-40B4-BE49-F238E27FC236}">
              <a16:creationId xmlns:a16="http://schemas.microsoft.com/office/drawing/2014/main" id="{A820D3A7-3A95-4E4A-9E91-F5E98E632AEA}"/>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0" name="テキスト ボックス 639">
          <a:extLst>
            <a:ext uri="{FF2B5EF4-FFF2-40B4-BE49-F238E27FC236}">
              <a16:creationId xmlns:a16="http://schemas.microsoft.com/office/drawing/2014/main" id="{9FBB1789-3964-41D7-BA39-ADD915ACE438}"/>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1" name="直線コネクタ 640">
          <a:extLst>
            <a:ext uri="{FF2B5EF4-FFF2-40B4-BE49-F238E27FC236}">
              <a16:creationId xmlns:a16="http://schemas.microsoft.com/office/drawing/2014/main" id="{5356420C-025D-43EF-B59B-CF7FDF0BE4E1}"/>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2" name="テキスト ボックス 641">
          <a:extLst>
            <a:ext uri="{FF2B5EF4-FFF2-40B4-BE49-F238E27FC236}">
              <a16:creationId xmlns:a16="http://schemas.microsoft.com/office/drawing/2014/main" id="{6E761E40-0608-4CB0-A4C2-5B3F4B47C340}"/>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3" name="直線コネクタ 642">
          <a:extLst>
            <a:ext uri="{FF2B5EF4-FFF2-40B4-BE49-F238E27FC236}">
              <a16:creationId xmlns:a16="http://schemas.microsoft.com/office/drawing/2014/main" id="{1EC9E845-8A17-4FB2-BB78-875C22259426}"/>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4" name="テキスト ボックス 643">
          <a:extLst>
            <a:ext uri="{FF2B5EF4-FFF2-40B4-BE49-F238E27FC236}">
              <a16:creationId xmlns:a16="http://schemas.microsoft.com/office/drawing/2014/main" id="{555110B4-55F5-4B46-BE04-5DD7539287E8}"/>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5" name="直線コネクタ 644">
          <a:extLst>
            <a:ext uri="{FF2B5EF4-FFF2-40B4-BE49-F238E27FC236}">
              <a16:creationId xmlns:a16="http://schemas.microsoft.com/office/drawing/2014/main" id="{C216AAE1-C46C-41BB-BADF-1DDE0C53EC9F}"/>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6" name="テキスト ボックス 645">
          <a:extLst>
            <a:ext uri="{FF2B5EF4-FFF2-40B4-BE49-F238E27FC236}">
              <a16:creationId xmlns:a16="http://schemas.microsoft.com/office/drawing/2014/main" id="{A8EFD7CE-A360-4308-9D1D-879C21029922}"/>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a:extLst>
            <a:ext uri="{FF2B5EF4-FFF2-40B4-BE49-F238E27FC236}">
              <a16:creationId xmlns:a16="http://schemas.microsoft.com/office/drawing/2014/main" id="{1903F756-F8C8-47D2-A2A0-9A1E87575272}"/>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庁舎】&#10;有形固定資産減価償却率グラフ枠">
          <a:extLst>
            <a:ext uri="{FF2B5EF4-FFF2-40B4-BE49-F238E27FC236}">
              <a16:creationId xmlns:a16="http://schemas.microsoft.com/office/drawing/2014/main" id="{6CF79638-9375-4C9C-AB7D-E46FD911A1B6}"/>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649" name="直線コネクタ 648">
          <a:extLst>
            <a:ext uri="{FF2B5EF4-FFF2-40B4-BE49-F238E27FC236}">
              <a16:creationId xmlns:a16="http://schemas.microsoft.com/office/drawing/2014/main" id="{2E2642A9-55B3-4BD9-9919-B2020B5CDB1B}"/>
            </a:ext>
          </a:extLst>
        </xdr:cNvPr>
        <xdr:cNvCxnSpPr/>
      </xdr:nvCxnSpPr>
      <xdr:spPr>
        <a:xfrm flipV="1">
          <a:off x="13889989"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650" name="【庁舎】&#10;有形固定資産減価償却率最小値テキスト">
          <a:extLst>
            <a:ext uri="{FF2B5EF4-FFF2-40B4-BE49-F238E27FC236}">
              <a16:creationId xmlns:a16="http://schemas.microsoft.com/office/drawing/2014/main" id="{F774830B-9E62-4FC2-9A7C-2D36C7590955}"/>
            </a:ext>
          </a:extLst>
        </xdr:cNvPr>
        <xdr:cNvSpPr txBox="1"/>
      </xdr:nvSpPr>
      <xdr:spPr>
        <a:xfrm>
          <a:off x="13928725"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651" name="直線コネクタ 650">
          <a:extLst>
            <a:ext uri="{FF2B5EF4-FFF2-40B4-BE49-F238E27FC236}">
              <a16:creationId xmlns:a16="http://schemas.microsoft.com/office/drawing/2014/main" id="{597B4694-78A6-4DF3-A453-C0CBEC7724D8}"/>
            </a:ext>
          </a:extLst>
        </xdr:cNvPr>
        <xdr:cNvCxnSpPr/>
      </xdr:nvCxnSpPr>
      <xdr:spPr>
        <a:xfrm>
          <a:off x="13801725" y="186793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652" name="【庁舎】&#10;有形固定資産減価償却率最大値テキスト">
          <a:extLst>
            <a:ext uri="{FF2B5EF4-FFF2-40B4-BE49-F238E27FC236}">
              <a16:creationId xmlns:a16="http://schemas.microsoft.com/office/drawing/2014/main" id="{57ECC610-22D8-4320-B422-986A9E27C874}"/>
            </a:ext>
          </a:extLst>
        </xdr:cNvPr>
        <xdr:cNvSpPr txBox="1"/>
      </xdr:nvSpPr>
      <xdr:spPr>
        <a:xfrm>
          <a:off x="13928725"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653" name="直線コネクタ 652">
          <a:extLst>
            <a:ext uri="{FF2B5EF4-FFF2-40B4-BE49-F238E27FC236}">
              <a16:creationId xmlns:a16="http://schemas.microsoft.com/office/drawing/2014/main" id="{F140DF49-03AF-44F5-8319-1A31BB5AA68E}"/>
            </a:ext>
          </a:extLst>
        </xdr:cNvPr>
        <xdr:cNvCxnSpPr/>
      </xdr:nvCxnSpPr>
      <xdr:spPr>
        <a:xfrm>
          <a:off x="13801725" y="172293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654" name="【庁舎】&#10;有形固定資産減価償却率平均値テキスト">
          <a:extLst>
            <a:ext uri="{FF2B5EF4-FFF2-40B4-BE49-F238E27FC236}">
              <a16:creationId xmlns:a16="http://schemas.microsoft.com/office/drawing/2014/main" id="{57C08954-51A5-498E-9B0C-F111EC5484AA}"/>
            </a:ext>
          </a:extLst>
        </xdr:cNvPr>
        <xdr:cNvSpPr txBox="1"/>
      </xdr:nvSpPr>
      <xdr:spPr>
        <a:xfrm>
          <a:off x="13928725"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655" name="フローチャート: 判断 654">
          <a:extLst>
            <a:ext uri="{FF2B5EF4-FFF2-40B4-BE49-F238E27FC236}">
              <a16:creationId xmlns:a16="http://schemas.microsoft.com/office/drawing/2014/main" id="{80AABAA9-A121-4427-BFE5-E6C1A052B603}"/>
            </a:ext>
          </a:extLst>
        </xdr:cNvPr>
        <xdr:cNvSpPr/>
      </xdr:nvSpPr>
      <xdr:spPr>
        <a:xfrm>
          <a:off x="13839825" y="178659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56" name="フローチャート: 判断 655">
          <a:extLst>
            <a:ext uri="{FF2B5EF4-FFF2-40B4-BE49-F238E27FC236}">
              <a16:creationId xmlns:a16="http://schemas.microsoft.com/office/drawing/2014/main" id="{F55D791A-538F-46E2-9020-5F2001BC8019}"/>
            </a:ext>
          </a:extLst>
        </xdr:cNvPr>
        <xdr:cNvSpPr/>
      </xdr:nvSpPr>
      <xdr:spPr>
        <a:xfrm>
          <a:off x="13115925"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57" name="フローチャート: 判断 656">
          <a:extLst>
            <a:ext uri="{FF2B5EF4-FFF2-40B4-BE49-F238E27FC236}">
              <a16:creationId xmlns:a16="http://schemas.microsoft.com/office/drawing/2014/main" id="{3B379791-BB8B-45F3-A160-DD62107452FC}"/>
            </a:ext>
          </a:extLst>
        </xdr:cNvPr>
        <xdr:cNvSpPr/>
      </xdr:nvSpPr>
      <xdr:spPr>
        <a:xfrm>
          <a:off x="123698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658" name="フローチャート: 判断 657">
          <a:extLst>
            <a:ext uri="{FF2B5EF4-FFF2-40B4-BE49-F238E27FC236}">
              <a16:creationId xmlns:a16="http://schemas.microsoft.com/office/drawing/2014/main" id="{8DA8DF71-CEEE-4C84-B4DF-251BA5809A41}"/>
            </a:ext>
          </a:extLst>
        </xdr:cNvPr>
        <xdr:cNvSpPr/>
      </xdr:nvSpPr>
      <xdr:spPr>
        <a:xfrm>
          <a:off x="11623675" y="179313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659" name="フローチャート: 判断 658">
          <a:extLst>
            <a:ext uri="{FF2B5EF4-FFF2-40B4-BE49-F238E27FC236}">
              <a16:creationId xmlns:a16="http://schemas.microsoft.com/office/drawing/2014/main" id="{DD3A4A84-F405-4411-B491-DC19A4E07F27}"/>
            </a:ext>
          </a:extLst>
        </xdr:cNvPr>
        <xdr:cNvSpPr/>
      </xdr:nvSpPr>
      <xdr:spPr>
        <a:xfrm>
          <a:off x="10848975"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4DB42401-2441-438C-8DC1-0A794955CA3F}"/>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BC157FB9-88B9-4156-9544-94EBF1B25E78}"/>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936C248F-AF9A-41AB-A218-6C29854975E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62176766-2C4F-4CF2-98C2-4FA799E1D24F}"/>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F68F1E86-980A-4C4A-A09D-98DFA4F60133}"/>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xdr:rowOff>
    </xdr:from>
    <xdr:to>
      <xdr:col>85</xdr:col>
      <xdr:colOff>177800</xdr:colOff>
      <xdr:row>105</xdr:row>
      <xdr:rowOff>117202</xdr:rowOff>
    </xdr:to>
    <xdr:sp macro="" textlink="">
      <xdr:nvSpPr>
        <xdr:cNvPr id="665" name="楕円 664">
          <a:extLst>
            <a:ext uri="{FF2B5EF4-FFF2-40B4-BE49-F238E27FC236}">
              <a16:creationId xmlns:a16="http://schemas.microsoft.com/office/drawing/2014/main" id="{83CDA961-43CC-42E6-9E55-9A898AA8590A}"/>
            </a:ext>
          </a:extLst>
        </xdr:cNvPr>
        <xdr:cNvSpPr/>
      </xdr:nvSpPr>
      <xdr:spPr>
        <a:xfrm>
          <a:off x="13839825" y="180178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165479</xdr:rowOff>
    </xdr:from>
    <xdr:ext cx="405111" cy="259045"/>
    <xdr:sp macro="" textlink="">
      <xdr:nvSpPr>
        <xdr:cNvPr id="666" name="【庁舎】&#10;有形固定資産減価償却率該当値テキスト">
          <a:extLst>
            <a:ext uri="{FF2B5EF4-FFF2-40B4-BE49-F238E27FC236}">
              <a16:creationId xmlns:a16="http://schemas.microsoft.com/office/drawing/2014/main" id="{8303F9B6-2A66-4E41-B1AD-7A676758E915}"/>
            </a:ext>
          </a:extLst>
        </xdr:cNvPr>
        <xdr:cNvSpPr txBox="1"/>
      </xdr:nvSpPr>
      <xdr:spPr>
        <a:xfrm>
          <a:off x="13928725"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154395</xdr:rowOff>
    </xdr:from>
    <xdr:to>
      <xdr:col>81</xdr:col>
      <xdr:colOff>101600</xdr:colOff>
      <xdr:row>105</xdr:row>
      <xdr:rowOff>84545</xdr:rowOff>
    </xdr:to>
    <xdr:sp macro="" textlink="">
      <xdr:nvSpPr>
        <xdr:cNvPr id="667" name="楕円 666">
          <a:extLst>
            <a:ext uri="{FF2B5EF4-FFF2-40B4-BE49-F238E27FC236}">
              <a16:creationId xmlns:a16="http://schemas.microsoft.com/office/drawing/2014/main" id="{10C86D1F-3B80-4903-9863-3B8815BF116D}"/>
            </a:ext>
          </a:extLst>
        </xdr:cNvPr>
        <xdr:cNvSpPr/>
      </xdr:nvSpPr>
      <xdr:spPr>
        <a:xfrm>
          <a:off x="13115925"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33745</xdr:rowOff>
    </xdr:from>
    <xdr:to>
      <xdr:col>85</xdr:col>
      <xdr:colOff>127000</xdr:colOff>
      <xdr:row>105</xdr:row>
      <xdr:rowOff>66402</xdr:rowOff>
    </xdr:to>
    <xdr:cxnSp macro="">
      <xdr:nvCxnSpPr>
        <xdr:cNvPr id="668" name="直線コネクタ 667">
          <a:extLst>
            <a:ext uri="{FF2B5EF4-FFF2-40B4-BE49-F238E27FC236}">
              <a16:creationId xmlns:a16="http://schemas.microsoft.com/office/drawing/2014/main" id="{0E480B0E-E285-4364-BF16-1D3A81071593}"/>
            </a:ext>
          </a:extLst>
        </xdr:cNvPr>
        <xdr:cNvCxnSpPr/>
      </xdr:nvCxnSpPr>
      <xdr:spPr>
        <a:xfrm>
          <a:off x="13166725" y="18035995"/>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121738</xdr:rowOff>
    </xdr:from>
    <xdr:to>
      <xdr:col>76</xdr:col>
      <xdr:colOff>165100</xdr:colOff>
      <xdr:row>105</xdr:row>
      <xdr:rowOff>51888</xdr:rowOff>
    </xdr:to>
    <xdr:sp macro="" textlink="">
      <xdr:nvSpPr>
        <xdr:cNvPr id="669" name="楕円 668">
          <a:extLst>
            <a:ext uri="{FF2B5EF4-FFF2-40B4-BE49-F238E27FC236}">
              <a16:creationId xmlns:a16="http://schemas.microsoft.com/office/drawing/2014/main" id="{9DD676D5-EB46-4205-B015-3C91D9F79605}"/>
            </a:ext>
          </a:extLst>
        </xdr:cNvPr>
        <xdr:cNvSpPr/>
      </xdr:nvSpPr>
      <xdr:spPr>
        <a:xfrm>
          <a:off x="123698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xdr:rowOff>
    </xdr:from>
    <xdr:to>
      <xdr:col>81</xdr:col>
      <xdr:colOff>50800</xdr:colOff>
      <xdr:row>105</xdr:row>
      <xdr:rowOff>33745</xdr:rowOff>
    </xdr:to>
    <xdr:cxnSp macro="">
      <xdr:nvCxnSpPr>
        <xdr:cNvPr id="670" name="直線コネクタ 669">
          <a:extLst>
            <a:ext uri="{FF2B5EF4-FFF2-40B4-BE49-F238E27FC236}">
              <a16:creationId xmlns:a16="http://schemas.microsoft.com/office/drawing/2014/main" id="{FEBB7AAA-A661-4DD4-8784-8BE563926D32}"/>
            </a:ext>
          </a:extLst>
        </xdr:cNvPr>
        <xdr:cNvCxnSpPr/>
      </xdr:nvCxnSpPr>
      <xdr:spPr>
        <a:xfrm>
          <a:off x="12420600" y="18003338"/>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671" name="楕円 670">
          <a:extLst>
            <a:ext uri="{FF2B5EF4-FFF2-40B4-BE49-F238E27FC236}">
              <a16:creationId xmlns:a16="http://schemas.microsoft.com/office/drawing/2014/main" id="{9127A680-4C45-4E0C-8064-4A8C317DBC12}"/>
            </a:ext>
          </a:extLst>
        </xdr:cNvPr>
        <xdr:cNvSpPr/>
      </xdr:nvSpPr>
      <xdr:spPr>
        <a:xfrm>
          <a:off x="11623675" y="179198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139881</xdr:rowOff>
    </xdr:from>
    <xdr:to>
      <xdr:col>76</xdr:col>
      <xdr:colOff>114300</xdr:colOff>
      <xdr:row>105</xdr:row>
      <xdr:rowOff>1088</xdr:rowOff>
    </xdr:to>
    <xdr:cxnSp macro="">
      <xdr:nvCxnSpPr>
        <xdr:cNvPr id="672" name="直線コネクタ 671">
          <a:extLst>
            <a:ext uri="{FF2B5EF4-FFF2-40B4-BE49-F238E27FC236}">
              <a16:creationId xmlns:a16="http://schemas.microsoft.com/office/drawing/2014/main" id="{2B573099-64F0-4965-A4C9-68F269FCE42C}"/>
            </a:ext>
          </a:extLst>
        </xdr:cNvPr>
        <xdr:cNvCxnSpPr/>
      </xdr:nvCxnSpPr>
      <xdr:spPr>
        <a:xfrm>
          <a:off x="11655425" y="17970681"/>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54792</xdr:rowOff>
    </xdr:from>
    <xdr:to>
      <xdr:col>67</xdr:col>
      <xdr:colOff>101600</xdr:colOff>
      <xdr:row>104</xdr:row>
      <xdr:rowOff>156392</xdr:rowOff>
    </xdr:to>
    <xdr:sp macro="" textlink="">
      <xdr:nvSpPr>
        <xdr:cNvPr id="673" name="楕円 672">
          <a:extLst>
            <a:ext uri="{FF2B5EF4-FFF2-40B4-BE49-F238E27FC236}">
              <a16:creationId xmlns:a16="http://schemas.microsoft.com/office/drawing/2014/main" id="{80078303-0731-4A35-958A-C7B999196FA8}"/>
            </a:ext>
          </a:extLst>
        </xdr:cNvPr>
        <xdr:cNvSpPr/>
      </xdr:nvSpPr>
      <xdr:spPr>
        <a:xfrm>
          <a:off x="10848975"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105592</xdr:rowOff>
    </xdr:from>
    <xdr:to>
      <xdr:col>71</xdr:col>
      <xdr:colOff>177800</xdr:colOff>
      <xdr:row>104</xdr:row>
      <xdr:rowOff>139881</xdr:rowOff>
    </xdr:to>
    <xdr:cxnSp macro="">
      <xdr:nvCxnSpPr>
        <xdr:cNvPr id="674" name="直線コネクタ 673">
          <a:extLst>
            <a:ext uri="{FF2B5EF4-FFF2-40B4-BE49-F238E27FC236}">
              <a16:creationId xmlns:a16="http://schemas.microsoft.com/office/drawing/2014/main" id="{22E6BAEB-9038-47EA-BCE5-23295A55E19F}"/>
            </a:ext>
          </a:extLst>
        </xdr:cNvPr>
        <xdr:cNvCxnSpPr/>
      </xdr:nvCxnSpPr>
      <xdr:spPr>
        <a:xfrm>
          <a:off x="10899775" y="17936392"/>
          <a:ext cx="7556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675" name="n_1aveValue【庁舎】&#10;有形固定資産減価償却率">
          <a:extLst>
            <a:ext uri="{FF2B5EF4-FFF2-40B4-BE49-F238E27FC236}">
              <a16:creationId xmlns:a16="http://schemas.microsoft.com/office/drawing/2014/main" id="{880CDC07-9C04-43A2-AA55-E631096D33B6}"/>
            </a:ext>
          </a:extLst>
        </xdr:cNvPr>
        <xdr:cNvSpPr txBox="1"/>
      </xdr:nvSpPr>
      <xdr:spPr>
        <a:xfrm>
          <a:off x="12980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676" name="n_2aveValue【庁舎】&#10;有形固定資産減価償却率">
          <a:extLst>
            <a:ext uri="{FF2B5EF4-FFF2-40B4-BE49-F238E27FC236}">
              <a16:creationId xmlns:a16="http://schemas.microsoft.com/office/drawing/2014/main" id="{325DA236-3331-4B7E-AB20-1DF6A05AF5A2}"/>
            </a:ext>
          </a:extLst>
        </xdr:cNvPr>
        <xdr:cNvSpPr txBox="1"/>
      </xdr:nvSpPr>
      <xdr:spPr>
        <a:xfrm>
          <a:off x="12246619"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677" name="n_3aveValue【庁舎】&#10;有形固定資産減価償却率">
          <a:extLst>
            <a:ext uri="{FF2B5EF4-FFF2-40B4-BE49-F238E27FC236}">
              <a16:creationId xmlns:a16="http://schemas.microsoft.com/office/drawing/2014/main" id="{AA336737-F845-42EE-8465-BD85F026484F}"/>
            </a:ext>
          </a:extLst>
        </xdr:cNvPr>
        <xdr:cNvSpPr txBox="1"/>
      </xdr:nvSpPr>
      <xdr:spPr>
        <a:xfrm>
          <a:off x="1150049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678" name="n_4aveValue【庁舎】&#10;有形固定資産減価償却率">
          <a:extLst>
            <a:ext uri="{FF2B5EF4-FFF2-40B4-BE49-F238E27FC236}">
              <a16:creationId xmlns:a16="http://schemas.microsoft.com/office/drawing/2014/main" id="{C2369D03-F7EB-46BA-BB34-B129930C4C7F}"/>
            </a:ext>
          </a:extLst>
        </xdr:cNvPr>
        <xdr:cNvSpPr txBox="1"/>
      </xdr:nvSpPr>
      <xdr:spPr>
        <a:xfrm>
          <a:off x="1072579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75672</xdr:rowOff>
    </xdr:from>
    <xdr:ext cx="405111" cy="259045"/>
    <xdr:sp macro="" textlink="">
      <xdr:nvSpPr>
        <xdr:cNvPr id="679" name="n_1mainValue【庁舎】&#10;有形固定資産減価償却率">
          <a:extLst>
            <a:ext uri="{FF2B5EF4-FFF2-40B4-BE49-F238E27FC236}">
              <a16:creationId xmlns:a16="http://schemas.microsoft.com/office/drawing/2014/main" id="{56630822-1F3E-4A4A-8977-9062A9F31FFD}"/>
            </a:ext>
          </a:extLst>
        </xdr:cNvPr>
        <xdr:cNvSpPr txBox="1"/>
      </xdr:nvSpPr>
      <xdr:spPr>
        <a:xfrm>
          <a:off x="129800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68415</xdr:rowOff>
    </xdr:from>
    <xdr:ext cx="405111" cy="259045"/>
    <xdr:sp macro="" textlink="">
      <xdr:nvSpPr>
        <xdr:cNvPr id="680" name="n_2mainValue【庁舎】&#10;有形固定資産減価償却率">
          <a:extLst>
            <a:ext uri="{FF2B5EF4-FFF2-40B4-BE49-F238E27FC236}">
              <a16:creationId xmlns:a16="http://schemas.microsoft.com/office/drawing/2014/main" id="{19E72827-EBD0-40DB-B557-BAC5E184D0B0}"/>
            </a:ext>
          </a:extLst>
        </xdr:cNvPr>
        <xdr:cNvSpPr txBox="1"/>
      </xdr:nvSpPr>
      <xdr:spPr>
        <a:xfrm>
          <a:off x="12246619"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681" name="n_3mainValue【庁舎】&#10;有形固定資産減価償却率">
          <a:extLst>
            <a:ext uri="{FF2B5EF4-FFF2-40B4-BE49-F238E27FC236}">
              <a16:creationId xmlns:a16="http://schemas.microsoft.com/office/drawing/2014/main" id="{CC0E4598-A7D6-475E-9EC2-855D197AACFE}"/>
            </a:ext>
          </a:extLst>
        </xdr:cNvPr>
        <xdr:cNvSpPr txBox="1"/>
      </xdr:nvSpPr>
      <xdr:spPr>
        <a:xfrm>
          <a:off x="1150049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1469</xdr:rowOff>
    </xdr:from>
    <xdr:ext cx="405111" cy="259045"/>
    <xdr:sp macro="" textlink="">
      <xdr:nvSpPr>
        <xdr:cNvPr id="682" name="n_4mainValue【庁舎】&#10;有形固定資産減価償却率">
          <a:extLst>
            <a:ext uri="{FF2B5EF4-FFF2-40B4-BE49-F238E27FC236}">
              <a16:creationId xmlns:a16="http://schemas.microsoft.com/office/drawing/2014/main" id="{E2F84979-60E6-4423-ACAB-665A225373FC}"/>
            </a:ext>
          </a:extLst>
        </xdr:cNvPr>
        <xdr:cNvSpPr txBox="1"/>
      </xdr:nvSpPr>
      <xdr:spPr>
        <a:xfrm>
          <a:off x="1072579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a:extLst>
            <a:ext uri="{FF2B5EF4-FFF2-40B4-BE49-F238E27FC236}">
              <a16:creationId xmlns:a16="http://schemas.microsoft.com/office/drawing/2014/main" id="{C605930D-7996-4ADC-A490-1A2789373437}"/>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a:extLst>
            <a:ext uri="{FF2B5EF4-FFF2-40B4-BE49-F238E27FC236}">
              <a16:creationId xmlns:a16="http://schemas.microsoft.com/office/drawing/2014/main" id="{510F7246-E8B6-4F52-A0FF-D2453BD3BF07}"/>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a:extLst>
            <a:ext uri="{FF2B5EF4-FFF2-40B4-BE49-F238E27FC236}">
              <a16:creationId xmlns:a16="http://schemas.microsoft.com/office/drawing/2014/main" id="{62551F82-633F-4C3D-9F8D-540FCBD9DB8B}"/>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a:extLst>
            <a:ext uri="{FF2B5EF4-FFF2-40B4-BE49-F238E27FC236}">
              <a16:creationId xmlns:a16="http://schemas.microsoft.com/office/drawing/2014/main" id="{A099A785-8C02-4707-B3AE-ABA1FBD02AAC}"/>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a:extLst>
            <a:ext uri="{FF2B5EF4-FFF2-40B4-BE49-F238E27FC236}">
              <a16:creationId xmlns:a16="http://schemas.microsoft.com/office/drawing/2014/main" id="{8018BBDF-92C7-4031-8BF7-524E18CE8029}"/>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a:extLst>
            <a:ext uri="{FF2B5EF4-FFF2-40B4-BE49-F238E27FC236}">
              <a16:creationId xmlns:a16="http://schemas.microsoft.com/office/drawing/2014/main" id="{924FE70B-2F8B-4A0A-9C75-26834A1BAF96}"/>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a:extLst>
            <a:ext uri="{FF2B5EF4-FFF2-40B4-BE49-F238E27FC236}">
              <a16:creationId xmlns:a16="http://schemas.microsoft.com/office/drawing/2014/main" id="{C64A8229-BF61-4E30-807E-5F48CB15B6A6}"/>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a:extLst>
            <a:ext uri="{FF2B5EF4-FFF2-40B4-BE49-F238E27FC236}">
              <a16:creationId xmlns:a16="http://schemas.microsoft.com/office/drawing/2014/main" id="{B02275E9-DA90-4D0C-8AB0-782806442596}"/>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a:extLst>
            <a:ext uri="{FF2B5EF4-FFF2-40B4-BE49-F238E27FC236}">
              <a16:creationId xmlns:a16="http://schemas.microsoft.com/office/drawing/2014/main" id="{E246AB09-4A0D-4F71-B5D3-383F56645D4B}"/>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a:extLst>
            <a:ext uri="{FF2B5EF4-FFF2-40B4-BE49-F238E27FC236}">
              <a16:creationId xmlns:a16="http://schemas.microsoft.com/office/drawing/2014/main" id="{8B9A8B2D-C3BA-49E1-B999-C3BBCDF0352D}"/>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3" name="テキスト ボックス 692">
          <a:extLst>
            <a:ext uri="{FF2B5EF4-FFF2-40B4-BE49-F238E27FC236}">
              <a16:creationId xmlns:a16="http://schemas.microsoft.com/office/drawing/2014/main" id="{F484A108-C232-4F3A-AEBD-B984CD518D1B}"/>
            </a:ext>
          </a:extLst>
        </xdr:cNvPr>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94" name="直線コネクタ 693">
          <a:extLst>
            <a:ext uri="{FF2B5EF4-FFF2-40B4-BE49-F238E27FC236}">
              <a16:creationId xmlns:a16="http://schemas.microsoft.com/office/drawing/2014/main" id="{D605A3A4-B7C8-49DF-817E-913FBE287922}"/>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5" name="テキスト ボックス 694">
          <a:extLst>
            <a:ext uri="{FF2B5EF4-FFF2-40B4-BE49-F238E27FC236}">
              <a16:creationId xmlns:a16="http://schemas.microsoft.com/office/drawing/2014/main" id="{59E95CBE-2ABC-48B9-A0DD-2D6873C5F35C}"/>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6" name="直線コネクタ 695">
          <a:extLst>
            <a:ext uri="{FF2B5EF4-FFF2-40B4-BE49-F238E27FC236}">
              <a16:creationId xmlns:a16="http://schemas.microsoft.com/office/drawing/2014/main" id="{F9533928-90C2-403F-917D-6138A92A2F1B}"/>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7" name="テキスト ボックス 696">
          <a:extLst>
            <a:ext uri="{FF2B5EF4-FFF2-40B4-BE49-F238E27FC236}">
              <a16:creationId xmlns:a16="http://schemas.microsoft.com/office/drawing/2014/main" id="{409FDA2E-872A-410E-9B4A-65BAE16401BC}"/>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8" name="直線コネクタ 697">
          <a:extLst>
            <a:ext uri="{FF2B5EF4-FFF2-40B4-BE49-F238E27FC236}">
              <a16:creationId xmlns:a16="http://schemas.microsoft.com/office/drawing/2014/main" id="{1AB77DF9-02B3-48C8-9A9C-ACEE67AA00D0}"/>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9" name="テキスト ボックス 698">
          <a:extLst>
            <a:ext uri="{FF2B5EF4-FFF2-40B4-BE49-F238E27FC236}">
              <a16:creationId xmlns:a16="http://schemas.microsoft.com/office/drawing/2014/main" id="{467B2CC6-FC98-4E38-932A-32E9D4FA1DBE}"/>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0" name="直線コネクタ 699">
          <a:extLst>
            <a:ext uri="{FF2B5EF4-FFF2-40B4-BE49-F238E27FC236}">
              <a16:creationId xmlns:a16="http://schemas.microsoft.com/office/drawing/2014/main" id="{BB2C00D1-65E4-4408-8660-E26937CC662C}"/>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1" name="テキスト ボックス 700">
          <a:extLst>
            <a:ext uri="{FF2B5EF4-FFF2-40B4-BE49-F238E27FC236}">
              <a16:creationId xmlns:a16="http://schemas.microsoft.com/office/drawing/2014/main" id="{8B4CF0B5-419B-4FA4-9D98-137C1ED5F09D}"/>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2" name="直線コネクタ 701">
          <a:extLst>
            <a:ext uri="{FF2B5EF4-FFF2-40B4-BE49-F238E27FC236}">
              <a16:creationId xmlns:a16="http://schemas.microsoft.com/office/drawing/2014/main" id="{F74D8B82-0B41-427C-A5C7-D1222B2ECBE1}"/>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id="{2C921602-3386-4049-AABC-2C5F8763F846}"/>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a:extLst>
            <a:ext uri="{FF2B5EF4-FFF2-40B4-BE49-F238E27FC236}">
              <a16:creationId xmlns:a16="http://schemas.microsoft.com/office/drawing/2014/main" id="{6535555B-1958-4256-BFF1-3D579A0B3E9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4644318F-9CCD-4083-9A19-210E3EB09E39}"/>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庁舎】&#10;一人当たり面積グラフ枠">
          <a:extLst>
            <a:ext uri="{FF2B5EF4-FFF2-40B4-BE49-F238E27FC236}">
              <a16:creationId xmlns:a16="http://schemas.microsoft.com/office/drawing/2014/main" id="{EE690B4E-94A2-46DC-85F6-4952AC8FCF5C}"/>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707" name="直線コネクタ 706">
          <a:extLst>
            <a:ext uri="{FF2B5EF4-FFF2-40B4-BE49-F238E27FC236}">
              <a16:creationId xmlns:a16="http://schemas.microsoft.com/office/drawing/2014/main" id="{40D3E1B1-61C4-4207-A114-4D1029D763BB}"/>
            </a:ext>
          </a:extLst>
        </xdr:cNvPr>
        <xdr:cNvCxnSpPr/>
      </xdr:nvCxnSpPr>
      <xdr:spPr>
        <a:xfrm flipV="1">
          <a:off x="188461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708" name="【庁舎】&#10;一人当たり面積最小値テキスト">
          <a:extLst>
            <a:ext uri="{FF2B5EF4-FFF2-40B4-BE49-F238E27FC236}">
              <a16:creationId xmlns:a16="http://schemas.microsoft.com/office/drawing/2014/main" id="{3896B91E-873B-4E72-9F3E-9B46BE3EBEA8}"/>
            </a:ext>
          </a:extLst>
        </xdr:cNvPr>
        <xdr:cNvSpPr txBox="1"/>
      </xdr:nvSpPr>
      <xdr:spPr>
        <a:xfrm>
          <a:off x="188849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709" name="直線コネクタ 708">
          <a:extLst>
            <a:ext uri="{FF2B5EF4-FFF2-40B4-BE49-F238E27FC236}">
              <a16:creationId xmlns:a16="http://schemas.microsoft.com/office/drawing/2014/main" id="{3542D253-31B0-4630-A88A-3285B397D4A5}"/>
            </a:ext>
          </a:extLst>
        </xdr:cNvPr>
        <xdr:cNvCxnSpPr/>
      </xdr:nvCxnSpPr>
      <xdr:spPr>
        <a:xfrm>
          <a:off x="18786475" y="187090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710" name="【庁舎】&#10;一人当たり面積最大値テキスト">
          <a:extLst>
            <a:ext uri="{FF2B5EF4-FFF2-40B4-BE49-F238E27FC236}">
              <a16:creationId xmlns:a16="http://schemas.microsoft.com/office/drawing/2014/main" id="{1C5287A9-AB3C-490F-96BB-59AD1B6318EC}"/>
            </a:ext>
          </a:extLst>
        </xdr:cNvPr>
        <xdr:cNvSpPr txBox="1"/>
      </xdr:nvSpPr>
      <xdr:spPr>
        <a:xfrm>
          <a:off x="188849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711" name="直線コネクタ 710">
          <a:extLst>
            <a:ext uri="{FF2B5EF4-FFF2-40B4-BE49-F238E27FC236}">
              <a16:creationId xmlns:a16="http://schemas.microsoft.com/office/drawing/2014/main" id="{A9A3FB12-B99E-4CE1-9479-1A02E009685A}"/>
            </a:ext>
          </a:extLst>
        </xdr:cNvPr>
        <xdr:cNvCxnSpPr/>
      </xdr:nvCxnSpPr>
      <xdr:spPr>
        <a:xfrm>
          <a:off x="18786475" y="171907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137813</xdr:rowOff>
    </xdr:from>
    <xdr:ext cx="469744" cy="259045"/>
    <xdr:sp macro="" textlink="">
      <xdr:nvSpPr>
        <xdr:cNvPr id="712" name="【庁舎】&#10;一人当たり面積平均値テキスト">
          <a:extLst>
            <a:ext uri="{FF2B5EF4-FFF2-40B4-BE49-F238E27FC236}">
              <a16:creationId xmlns:a16="http://schemas.microsoft.com/office/drawing/2014/main" id="{424E2AF1-7E8C-4405-83FA-813E54D58548}"/>
            </a:ext>
          </a:extLst>
        </xdr:cNvPr>
        <xdr:cNvSpPr txBox="1"/>
      </xdr:nvSpPr>
      <xdr:spPr>
        <a:xfrm>
          <a:off x="18884900" y="1814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713" name="フローチャート: 判断 712">
          <a:extLst>
            <a:ext uri="{FF2B5EF4-FFF2-40B4-BE49-F238E27FC236}">
              <a16:creationId xmlns:a16="http://schemas.microsoft.com/office/drawing/2014/main" id="{5E05E4D8-8999-4E15-BA6E-27C9FC66F0FE}"/>
            </a:ext>
          </a:extLst>
        </xdr:cNvPr>
        <xdr:cNvSpPr/>
      </xdr:nvSpPr>
      <xdr:spPr>
        <a:xfrm>
          <a:off x="187960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141605</xdr:rowOff>
    </xdr:from>
    <xdr:to>
      <xdr:col>112</xdr:col>
      <xdr:colOff>38100</xdr:colOff>
      <xdr:row>108</xdr:row>
      <xdr:rowOff>71755</xdr:rowOff>
    </xdr:to>
    <xdr:sp macro="" textlink="">
      <xdr:nvSpPr>
        <xdr:cNvPr id="714" name="フローチャート: 判断 713">
          <a:extLst>
            <a:ext uri="{FF2B5EF4-FFF2-40B4-BE49-F238E27FC236}">
              <a16:creationId xmlns:a16="http://schemas.microsoft.com/office/drawing/2014/main" id="{626CE2AB-6446-4817-9156-4AC808B35EF2}"/>
            </a:ext>
          </a:extLst>
        </xdr:cNvPr>
        <xdr:cNvSpPr/>
      </xdr:nvSpPr>
      <xdr:spPr>
        <a:xfrm>
          <a:off x="18100675" y="184867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139700</xdr:rowOff>
    </xdr:from>
    <xdr:to>
      <xdr:col>107</xdr:col>
      <xdr:colOff>101600</xdr:colOff>
      <xdr:row>108</xdr:row>
      <xdr:rowOff>69850</xdr:rowOff>
    </xdr:to>
    <xdr:sp macro="" textlink="">
      <xdr:nvSpPr>
        <xdr:cNvPr id="715" name="フローチャート: 判断 714">
          <a:extLst>
            <a:ext uri="{FF2B5EF4-FFF2-40B4-BE49-F238E27FC236}">
              <a16:creationId xmlns:a16="http://schemas.microsoft.com/office/drawing/2014/main" id="{E2E8C1D0-7206-42A2-96DB-C3713FFB67B2}"/>
            </a:ext>
          </a:extLst>
        </xdr:cNvPr>
        <xdr:cNvSpPr/>
      </xdr:nvSpPr>
      <xdr:spPr>
        <a:xfrm>
          <a:off x="17325975" y="184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153036</xdr:rowOff>
    </xdr:from>
    <xdr:to>
      <xdr:col>102</xdr:col>
      <xdr:colOff>165100</xdr:colOff>
      <xdr:row>108</xdr:row>
      <xdr:rowOff>83186</xdr:rowOff>
    </xdr:to>
    <xdr:sp macro="" textlink="">
      <xdr:nvSpPr>
        <xdr:cNvPr id="716" name="フローチャート: 判断 715">
          <a:extLst>
            <a:ext uri="{FF2B5EF4-FFF2-40B4-BE49-F238E27FC236}">
              <a16:creationId xmlns:a16="http://schemas.microsoft.com/office/drawing/2014/main" id="{E71EE71A-B6EA-4B9C-A07E-FE45C2330EE7}"/>
            </a:ext>
          </a:extLst>
        </xdr:cNvPr>
        <xdr:cNvSpPr/>
      </xdr:nvSpPr>
      <xdr:spPr>
        <a:xfrm>
          <a:off x="1657985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717" name="フローチャート: 判断 716">
          <a:extLst>
            <a:ext uri="{FF2B5EF4-FFF2-40B4-BE49-F238E27FC236}">
              <a16:creationId xmlns:a16="http://schemas.microsoft.com/office/drawing/2014/main" id="{EE895B14-4745-48EB-8DC7-D351DFFDD8A8}"/>
            </a:ext>
          </a:extLst>
        </xdr:cNvPr>
        <xdr:cNvSpPr/>
      </xdr:nvSpPr>
      <xdr:spPr>
        <a:xfrm>
          <a:off x="15833725" y="184962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F3BE1EFB-E4D1-420D-AD32-E3A406212869}"/>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5E81A4A2-EB1E-42CC-A246-A4A914176C1B}"/>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B780C8A-934E-4228-8CEE-11538318BBCC}"/>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14F2B55F-576E-4335-9C80-3CC6A22B9CD5}"/>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FFCD2E94-69B7-4D19-911C-4788A9DB7301}"/>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168275</xdr:rowOff>
    </xdr:from>
    <xdr:to>
      <xdr:col>116</xdr:col>
      <xdr:colOff>114300</xdr:colOff>
      <xdr:row>108</xdr:row>
      <xdr:rowOff>98425</xdr:rowOff>
    </xdr:to>
    <xdr:sp macro="" textlink="">
      <xdr:nvSpPr>
        <xdr:cNvPr id="723" name="楕円 722">
          <a:extLst>
            <a:ext uri="{FF2B5EF4-FFF2-40B4-BE49-F238E27FC236}">
              <a16:creationId xmlns:a16="http://schemas.microsoft.com/office/drawing/2014/main" id="{FC0018F2-FE2D-4BFC-B280-941A2233CA1B}"/>
            </a:ext>
          </a:extLst>
        </xdr:cNvPr>
        <xdr:cNvSpPr/>
      </xdr:nvSpPr>
      <xdr:spPr>
        <a:xfrm>
          <a:off x="187960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146702</xdr:rowOff>
    </xdr:from>
    <xdr:ext cx="469744" cy="259045"/>
    <xdr:sp macro="" textlink="">
      <xdr:nvSpPr>
        <xdr:cNvPr id="724" name="【庁舎】&#10;一人当たり面積該当値テキスト">
          <a:extLst>
            <a:ext uri="{FF2B5EF4-FFF2-40B4-BE49-F238E27FC236}">
              <a16:creationId xmlns:a16="http://schemas.microsoft.com/office/drawing/2014/main" id="{4B60FF56-5C9B-4CDA-903F-DD56BF6A259F}"/>
            </a:ext>
          </a:extLst>
        </xdr:cNvPr>
        <xdr:cNvSpPr txBox="1"/>
      </xdr:nvSpPr>
      <xdr:spPr>
        <a:xfrm>
          <a:off x="18884900"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xdr:rowOff>
    </xdr:from>
    <xdr:to>
      <xdr:col>112</xdr:col>
      <xdr:colOff>38100</xdr:colOff>
      <xdr:row>108</xdr:row>
      <xdr:rowOff>107950</xdr:rowOff>
    </xdr:to>
    <xdr:sp macro="" textlink="">
      <xdr:nvSpPr>
        <xdr:cNvPr id="725" name="楕円 724">
          <a:extLst>
            <a:ext uri="{FF2B5EF4-FFF2-40B4-BE49-F238E27FC236}">
              <a16:creationId xmlns:a16="http://schemas.microsoft.com/office/drawing/2014/main" id="{3A49D664-8E59-41B9-9949-194ABEE484D4}"/>
            </a:ext>
          </a:extLst>
        </xdr:cNvPr>
        <xdr:cNvSpPr/>
      </xdr:nvSpPr>
      <xdr:spPr>
        <a:xfrm>
          <a:off x="18100675" y="185229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47625</xdr:rowOff>
    </xdr:from>
    <xdr:to>
      <xdr:col>116</xdr:col>
      <xdr:colOff>63500</xdr:colOff>
      <xdr:row>108</xdr:row>
      <xdr:rowOff>57150</xdr:rowOff>
    </xdr:to>
    <xdr:cxnSp macro="">
      <xdr:nvCxnSpPr>
        <xdr:cNvPr id="726" name="直線コネクタ 725">
          <a:extLst>
            <a:ext uri="{FF2B5EF4-FFF2-40B4-BE49-F238E27FC236}">
              <a16:creationId xmlns:a16="http://schemas.microsoft.com/office/drawing/2014/main" id="{A90382D5-B5A4-4F81-A66D-1C883BCB348C}"/>
            </a:ext>
          </a:extLst>
        </xdr:cNvPr>
        <xdr:cNvCxnSpPr/>
      </xdr:nvCxnSpPr>
      <xdr:spPr>
        <a:xfrm flipV="1">
          <a:off x="18132425" y="18564225"/>
          <a:ext cx="7143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xdr:rowOff>
    </xdr:from>
    <xdr:to>
      <xdr:col>107</xdr:col>
      <xdr:colOff>101600</xdr:colOff>
      <xdr:row>108</xdr:row>
      <xdr:rowOff>115570</xdr:rowOff>
    </xdr:to>
    <xdr:sp macro="" textlink="">
      <xdr:nvSpPr>
        <xdr:cNvPr id="727" name="楕円 726">
          <a:extLst>
            <a:ext uri="{FF2B5EF4-FFF2-40B4-BE49-F238E27FC236}">
              <a16:creationId xmlns:a16="http://schemas.microsoft.com/office/drawing/2014/main" id="{BB8B8C00-44AB-4054-AD82-95CF719B93C1}"/>
            </a:ext>
          </a:extLst>
        </xdr:cNvPr>
        <xdr:cNvSpPr/>
      </xdr:nvSpPr>
      <xdr:spPr>
        <a:xfrm>
          <a:off x="17325975"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57150</xdr:rowOff>
    </xdr:from>
    <xdr:to>
      <xdr:col>111</xdr:col>
      <xdr:colOff>177800</xdr:colOff>
      <xdr:row>108</xdr:row>
      <xdr:rowOff>64770</xdr:rowOff>
    </xdr:to>
    <xdr:cxnSp macro="">
      <xdr:nvCxnSpPr>
        <xdr:cNvPr id="728" name="直線コネクタ 727">
          <a:extLst>
            <a:ext uri="{FF2B5EF4-FFF2-40B4-BE49-F238E27FC236}">
              <a16:creationId xmlns:a16="http://schemas.microsoft.com/office/drawing/2014/main" id="{BF02812B-05D0-468C-AC36-5CB0992B54F1}"/>
            </a:ext>
          </a:extLst>
        </xdr:cNvPr>
        <xdr:cNvCxnSpPr/>
      </xdr:nvCxnSpPr>
      <xdr:spPr>
        <a:xfrm flipV="1">
          <a:off x="17376775" y="1857375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21589</xdr:rowOff>
    </xdr:from>
    <xdr:to>
      <xdr:col>102</xdr:col>
      <xdr:colOff>165100</xdr:colOff>
      <xdr:row>108</xdr:row>
      <xdr:rowOff>123189</xdr:rowOff>
    </xdr:to>
    <xdr:sp macro="" textlink="">
      <xdr:nvSpPr>
        <xdr:cNvPr id="729" name="楕円 728">
          <a:extLst>
            <a:ext uri="{FF2B5EF4-FFF2-40B4-BE49-F238E27FC236}">
              <a16:creationId xmlns:a16="http://schemas.microsoft.com/office/drawing/2014/main" id="{EFDE8E9E-129E-42E2-B2DA-0FF31B59D74A}"/>
            </a:ext>
          </a:extLst>
        </xdr:cNvPr>
        <xdr:cNvSpPr/>
      </xdr:nvSpPr>
      <xdr:spPr>
        <a:xfrm>
          <a:off x="1657985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64770</xdr:rowOff>
    </xdr:from>
    <xdr:to>
      <xdr:col>107</xdr:col>
      <xdr:colOff>50800</xdr:colOff>
      <xdr:row>108</xdr:row>
      <xdr:rowOff>72389</xdr:rowOff>
    </xdr:to>
    <xdr:cxnSp macro="">
      <xdr:nvCxnSpPr>
        <xdr:cNvPr id="730" name="直線コネクタ 729">
          <a:extLst>
            <a:ext uri="{FF2B5EF4-FFF2-40B4-BE49-F238E27FC236}">
              <a16:creationId xmlns:a16="http://schemas.microsoft.com/office/drawing/2014/main" id="{F268E420-A002-480B-9765-06A5D16B94F5}"/>
            </a:ext>
          </a:extLst>
        </xdr:cNvPr>
        <xdr:cNvCxnSpPr/>
      </xdr:nvCxnSpPr>
      <xdr:spPr>
        <a:xfrm flipV="1">
          <a:off x="16630650" y="18581370"/>
          <a:ext cx="74612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27305</xdr:rowOff>
    </xdr:from>
    <xdr:to>
      <xdr:col>98</xdr:col>
      <xdr:colOff>38100</xdr:colOff>
      <xdr:row>108</xdr:row>
      <xdr:rowOff>128905</xdr:rowOff>
    </xdr:to>
    <xdr:sp macro="" textlink="">
      <xdr:nvSpPr>
        <xdr:cNvPr id="731" name="楕円 730">
          <a:extLst>
            <a:ext uri="{FF2B5EF4-FFF2-40B4-BE49-F238E27FC236}">
              <a16:creationId xmlns:a16="http://schemas.microsoft.com/office/drawing/2014/main" id="{D6BDB10D-505A-4C0C-961F-E58B1ADAA156}"/>
            </a:ext>
          </a:extLst>
        </xdr:cNvPr>
        <xdr:cNvSpPr/>
      </xdr:nvSpPr>
      <xdr:spPr>
        <a:xfrm>
          <a:off x="15833725" y="185439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72389</xdr:rowOff>
    </xdr:from>
    <xdr:to>
      <xdr:col>102</xdr:col>
      <xdr:colOff>114300</xdr:colOff>
      <xdr:row>108</xdr:row>
      <xdr:rowOff>78105</xdr:rowOff>
    </xdr:to>
    <xdr:cxnSp macro="">
      <xdr:nvCxnSpPr>
        <xdr:cNvPr id="732" name="直線コネクタ 731">
          <a:extLst>
            <a:ext uri="{FF2B5EF4-FFF2-40B4-BE49-F238E27FC236}">
              <a16:creationId xmlns:a16="http://schemas.microsoft.com/office/drawing/2014/main" id="{58E76BED-9FF0-47DF-ACD9-A52F7695B53E}"/>
            </a:ext>
          </a:extLst>
        </xdr:cNvPr>
        <xdr:cNvCxnSpPr/>
      </xdr:nvCxnSpPr>
      <xdr:spPr>
        <a:xfrm flipV="1">
          <a:off x="15865475" y="18588989"/>
          <a:ext cx="765175"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88282</xdr:rowOff>
    </xdr:from>
    <xdr:ext cx="469744" cy="259045"/>
    <xdr:sp macro="" textlink="">
      <xdr:nvSpPr>
        <xdr:cNvPr id="733" name="n_1aveValue【庁舎】&#10;一人当たり面積">
          <a:extLst>
            <a:ext uri="{FF2B5EF4-FFF2-40B4-BE49-F238E27FC236}">
              <a16:creationId xmlns:a16="http://schemas.microsoft.com/office/drawing/2014/main" id="{91B5922A-47EA-41A1-A857-7649B8FD9C7E}"/>
            </a:ext>
          </a:extLst>
        </xdr:cNvPr>
        <xdr:cNvSpPr txBox="1"/>
      </xdr:nvSpPr>
      <xdr:spPr>
        <a:xfrm>
          <a:off x="17932477" y="1826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86377</xdr:rowOff>
    </xdr:from>
    <xdr:ext cx="469744" cy="259045"/>
    <xdr:sp macro="" textlink="">
      <xdr:nvSpPr>
        <xdr:cNvPr id="734" name="n_2aveValue【庁舎】&#10;一人当たり面積">
          <a:extLst>
            <a:ext uri="{FF2B5EF4-FFF2-40B4-BE49-F238E27FC236}">
              <a16:creationId xmlns:a16="http://schemas.microsoft.com/office/drawing/2014/main" id="{712229C6-2CB5-44CB-90A7-A7B0194CA453}"/>
            </a:ext>
          </a:extLst>
        </xdr:cNvPr>
        <xdr:cNvSpPr txBox="1"/>
      </xdr:nvSpPr>
      <xdr:spPr>
        <a:xfrm>
          <a:off x="17170477" y="182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99713</xdr:rowOff>
    </xdr:from>
    <xdr:ext cx="469744" cy="259045"/>
    <xdr:sp macro="" textlink="">
      <xdr:nvSpPr>
        <xdr:cNvPr id="735" name="n_3aveValue【庁舎】&#10;一人当たり面積">
          <a:extLst>
            <a:ext uri="{FF2B5EF4-FFF2-40B4-BE49-F238E27FC236}">
              <a16:creationId xmlns:a16="http://schemas.microsoft.com/office/drawing/2014/main" id="{31B2F71A-048D-4708-9E9C-86C2F2577634}"/>
            </a:ext>
          </a:extLst>
        </xdr:cNvPr>
        <xdr:cNvSpPr txBox="1"/>
      </xdr:nvSpPr>
      <xdr:spPr>
        <a:xfrm>
          <a:off x="16424352"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97807</xdr:rowOff>
    </xdr:from>
    <xdr:ext cx="469744" cy="259045"/>
    <xdr:sp macro="" textlink="">
      <xdr:nvSpPr>
        <xdr:cNvPr id="736" name="n_4aveValue【庁舎】&#10;一人当たり面積">
          <a:extLst>
            <a:ext uri="{FF2B5EF4-FFF2-40B4-BE49-F238E27FC236}">
              <a16:creationId xmlns:a16="http://schemas.microsoft.com/office/drawing/2014/main" id="{4667F198-2FDB-4E82-9BEE-77C31BB7351C}"/>
            </a:ext>
          </a:extLst>
        </xdr:cNvPr>
        <xdr:cNvSpPr txBox="1"/>
      </xdr:nvSpPr>
      <xdr:spPr>
        <a:xfrm>
          <a:off x="15678227" y="1827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99077</xdr:rowOff>
    </xdr:from>
    <xdr:ext cx="469744" cy="259045"/>
    <xdr:sp macro="" textlink="">
      <xdr:nvSpPr>
        <xdr:cNvPr id="737" name="n_1mainValue【庁舎】&#10;一人当たり面積">
          <a:extLst>
            <a:ext uri="{FF2B5EF4-FFF2-40B4-BE49-F238E27FC236}">
              <a16:creationId xmlns:a16="http://schemas.microsoft.com/office/drawing/2014/main" id="{087D122F-E176-43CD-BBC1-542EB5E61754}"/>
            </a:ext>
          </a:extLst>
        </xdr:cNvPr>
        <xdr:cNvSpPr txBox="1"/>
      </xdr:nvSpPr>
      <xdr:spPr>
        <a:xfrm>
          <a:off x="1793247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106697</xdr:rowOff>
    </xdr:from>
    <xdr:ext cx="469744" cy="259045"/>
    <xdr:sp macro="" textlink="">
      <xdr:nvSpPr>
        <xdr:cNvPr id="738" name="n_2mainValue【庁舎】&#10;一人当たり面積">
          <a:extLst>
            <a:ext uri="{FF2B5EF4-FFF2-40B4-BE49-F238E27FC236}">
              <a16:creationId xmlns:a16="http://schemas.microsoft.com/office/drawing/2014/main" id="{B2B6AB5C-B208-45CF-A6A6-C83D9EB1EEF7}"/>
            </a:ext>
          </a:extLst>
        </xdr:cNvPr>
        <xdr:cNvSpPr txBox="1"/>
      </xdr:nvSpPr>
      <xdr:spPr>
        <a:xfrm>
          <a:off x="1717047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114316</xdr:rowOff>
    </xdr:from>
    <xdr:ext cx="469744" cy="259045"/>
    <xdr:sp macro="" textlink="">
      <xdr:nvSpPr>
        <xdr:cNvPr id="739" name="n_3mainValue【庁舎】&#10;一人当たり面積">
          <a:extLst>
            <a:ext uri="{FF2B5EF4-FFF2-40B4-BE49-F238E27FC236}">
              <a16:creationId xmlns:a16="http://schemas.microsoft.com/office/drawing/2014/main" id="{0E305E77-3392-4CF9-BA48-CBDDE3A188D4}"/>
            </a:ext>
          </a:extLst>
        </xdr:cNvPr>
        <xdr:cNvSpPr txBox="1"/>
      </xdr:nvSpPr>
      <xdr:spPr>
        <a:xfrm>
          <a:off x="16424352"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120032</xdr:rowOff>
    </xdr:from>
    <xdr:ext cx="469744" cy="259045"/>
    <xdr:sp macro="" textlink="">
      <xdr:nvSpPr>
        <xdr:cNvPr id="740" name="n_4mainValue【庁舎】&#10;一人当たり面積">
          <a:extLst>
            <a:ext uri="{FF2B5EF4-FFF2-40B4-BE49-F238E27FC236}">
              <a16:creationId xmlns:a16="http://schemas.microsoft.com/office/drawing/2014/main" id="{63C4B2B9-3BDD-42D9-A3A9-5B145B45FCCB}"/>
            </a:ext>
          </a:extLst>
        </xdr:cNvPr>
        <xdr:cNvSpPr txBox="1"/>
      </xdr:nvSpPr>
      <xdr:spPr>
        <a:xfrm>
          <a:off x="15678227"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a:extLst>
            <a:ext uri="{FF2B5EF4-FFF2-40B4-BE49-F238E27FC236}">
              <a16:creationId xmlns:a16="http://schemas.microsoft.com/office/drawing/2014/main" id="{17E2A45B-1D14-4797-A687-2F4042B6E186}"/>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a:extLst>
            <a:ext uri="{FF2B5EF4-FFF2-40B4-BE49-F238E27FC236}">
              <a16:creationId xmlns:a16="http://schemas.microsoft.com/office/drawing/2014/main" id="{E4771393-248A-4AF8-B639-E17D5D1D2F13}"/>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a:extLst>
            <a:ext uri="{FF2B5EF4-FFF2-40B4-BE49-F238E27FC236}">
              <a16:creationId xmlns:a16="http://schemas.microsoft.com/office/drawing/2014/main" id="{C2B86BEA-072C-428A-A3A6-0CE08080434A}"/>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図書館は、建築後３０年を経過しているが、大規模な改修を行っていないため、類似団体平均と比較して減価償却率が高くなっている。保健</a:t>
          </a:r>
          <a:r>
            <a:rPr kumimoji="1" lang="ja-JP" altLang="en-US" sz="1300">
              <a:solidFill>
                <a:schemeClr val="tx1"/>
              </a:solidFill>
              <a:latin typeface="ＭＳ Ｐゴシック" panose="020B0600070205080204" pitchFamily="50" charset="-128"/>
              <a:ea typeface="ＭＳ Ｐゴシック" panose="020B0600070205080204" pitchFamily="50" charset="-128"/>
            </a:rPr>
            <a:t>センターは平成１０年度に新築、消防施設は大曲消防署庁舎を平成３０年度に建て替えたため、類似団体平均と比較して減価償却率が低くなっている。体育館・プール、庁舎は、計画的な点検や耐震改修、修繕等を行っていることにより、類似団体平均と比較して減価償却率はほぼ同じとなっている。なお、一般廃棄物処理施設については、平成３０年度まで一般廃棄物処理事業を運営していた一部事務組合において統一した基準による財務書類を作成していなかったため「該当数値なし」となっていたが、当該団体は平成３０年度で解散し大曲仙北広域市町村圏組合に事業が引き継がれたため、令和元年度より数値が算出された。中央ごみ処理センターを平成１３年度に建て替え、南外一般廃棄物最終処分場を平成１９年度に新築したため、類似団体平均と比較して減価償却率が低く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今後は、令和元年５月に策定した「美郷町公共施設等総合管理計画」及び「美郷町公共施設等最適化実施計画」に基づく個別実施計画により、計画的な維持管理に取り組んでいく。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19,018
18,959
168.32
15,117,408
14,393,373
642,675
7,948,912
8,989,404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人口減少や少子高齢化が進行し、基幹産業</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農業においても、従事者の高齢化や離農者の増加に加え、特に稲作への依存が大きいため、米価の影響等により所得が伸び悩んでいる。そのため、税収等自主財源が少なく、地方交付税に依存（決算額の</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３８．６</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％）した脆弱な財政基盤が、類似団体平均を下回る要因となっている。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なお、類似団体平均値が大きく変動しているのは総務省が定める当町の類似団体の類型に変更（</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Ⅴ-</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１から</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Ⅳ-1</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へ）があったためである。</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第２次美郷町総合計画に基づく稲作以外の生薬やアスパラガス等の新たな転作作物の栽培による農業所得の向上</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、美郷町滞納対策本部を中心に滞納整理を着実に進め税収等確保を図るほか、第</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次美郷町職員定員適正化計画に基づく定員管理の適正化、財政健全化方針に基づく経常経費の削減や使用料等歳入の確保の取組を通して、財政基盤の強化に努める。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45357</xdr:rowOff>
    </xdr:from>
    <xdr:to>
      <xdr:col>23</xdr:col>
      <xdr:colOff>133350</xdr:colOff>
      <xdr:row>45</xdr:row>
      <xdr:rowOff>45357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760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45357</xdr:rowOff>
    </xdr:from>
    <xdr:to>
      <xdr:col>19</xdr:col>
      <xdr:colOff>133350</xdr:colOff>
      <xdr:row>45</xdr:row>
      <xdr:rowOff>45357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45357</xdr:rowOff>
    </xdr:from>
    <xdr:to>
      <xdr:col>15</xdr:col>
      <xdr:colOff>82550</xdr:colOff>
      <xdr:row>45</xdr:row>
      <xdr:rowOff>45357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45357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93435</xdr:rowOff>
    </xdr:from>
    <xdr:to>
      <xdr:col>11</xdr:col>
      <xdr:colOff>82550</xdr:colOff>
      <xdr:row>41</xdr:row>
      <xdr:rowOff>23585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166007</xdr:rowOff>
    </xdr:from>
    <xdr:to>
      <xdr:col>23</xdr:col>
      <xdr:colOff>184150</xdr:colOff>
      <xdr:row>45</xdr:row>
      <xdr:rowOff>96157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61884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0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166007</xdr:rowOff>
    </xdr:from>
    <xdr:to>
      <xdr:col>19</xdr:col>
      <xdr:colOff>184150</xdr:colOff>
      <xdr:row>45</xdr:row>
      <xdr:rowOff>96157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80934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166007</xdr:rowOff>
    </xdr:from>
    <xdr:to>
      <xdr:col>15</xdr:col>
      <xdr:colOff>133350</xdr:colOff>
      <xdr:row>45</xdr:row>
      <xdr:rowOff>96157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80934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166007</xdr:rowOff>
    </xdr:from>
    <xdr:to>
      <xdr:col>11</xdr:col>
      <xdr:colOff>82550</xdr:colOff>
      <xdr:row>45</xdr:row>
      <xdr:rowOff>96157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80934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大雪による除排雪経費の増加による維持補修費の増加（経常的維持補修費充当一般財源等は前年度比１０２．８％）や会計年度任用職員制度への移行による人件費の増加（経常的人件費充当一般財源等は前年度比３１．６％）に加え、消防本部・大曲消防署新庁舎建設事業において借り入れた地方債の償還開始に伴う公債費の増加等により前年度より２．９％悪化したが、類似団体平均を２．６ポイント下回っている。</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今後も、第３次美郷町職員定員適正化計画</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に基づく定員管理の適正化、財政健全化方針に基づく物件費等の削減の取組、扶助費の事業見直しや繰上償還の実施により、経常経費の更なる抑制に努める。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136144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2609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145796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2609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62</xdr:row>
      <xdr:rowOff>145796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4191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62</xdr:row>
      <xdr:rowOff>145796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4191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101871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事務量や事業等に応じた職員配置など行政組織の合理化等への取組による人件費の削減や財政健全化方針に基づく物品（消耗品・備品）の一括購入、業務委託の見直しなどによる経費削減の取組を</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行ってきたが、地域応援券換金業務委託事業費、小中学校タブレット端末の備品購入費等が増加したため、前年度より４８，５４０円増加となった。</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今後も、第</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次美郷町職員定員適正化計画に基づく定員管理の適正化や財政健全化方針に基づく物件費等の削減の取組により、経常経費の更なる抑制に努める。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15734</xdr:rowOff>
    </xdr:from>
    <xdr:to>
      <xdr:col>23</xdr:col>
      <xdr:colOff>133350</xdr:colOff>
      <xdr:row>86</xdr:row>
      <xdr:rowOff>63258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17534"/>
          <a:ext cx="838200" cy="3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66527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9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166794</xdr:rowOff>
    </xdr:from>
    <xdr:to>
      <xdr:col>19</xdr:col>
      <xdr:colOff>133350</xdr:colOff>
      <xdr:row>84</xdr:row>
      <xdr:rowOff>15734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97144"/>
          <a:ext cx="889000" cy="2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118845</xdr:rowOff>
    </xdr:from>
    <xdr:to>
      <xdr:col>19</xdr:col>
      <xdr:colOff>184150</xdr:colOff>
      <xdr:row>82</xdr:row>
      <xdr:rowOff>48995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59172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77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166794</xdr:rowOff>
    </xdr:from>
    <xdr:to>
      <xdr:col>15</xdr:col>
      <xdr:colOff>82550</xdr:colOff>
      <xdr:row>84</xdr:row>
      <xdr:rowOff>36060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97144"/>
          <a:ext cx="889000" cy="4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114109</xdr:rowOff>
    </xdr:from>
    <xdr:to>
      <xdr:col>15</xdr:col>
      <xdr:colOff>133350</xdr:colOff>
      <xdr:row>82</xdr:row>
      <xdr:rowOff>44259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54436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7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109936</xdr:rowOff>
    </xdr:from>
    <xdr:to>
      <xdr:col>11</xdr:col>
      <xdr:colOff>31750</xdr:colOff>
      <xdr:row>84</xdr:row>
      <xdr:rowOff>36060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40286"/>
          <a:ext cx="889000" cy="9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130180</xdr:rowOff>
    </xdr:from>
    <xdr:to>
      <xdr:col>11</xdr:col>
      <xdr:colOff>82550</xdr:colOff>
      <xdr:row>82</xdr:row>
      <xdr:rowOff>60330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1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70507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8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39235</xdr:rowOff>
    </xdr:from>
    <xdr:to>
      <xdr:col>7</xdr:col>
      <xdr:colOff>31750</xdr:colOff>
      <xdr:row>82</xdr:row>
      <xdr:rowOff>140835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151012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6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12458</xdr:rowOff>
    </xdr:from>
    <xdr:to>
      <xdr:col>23</xdr:col>
      <xdr:colOff>184150</xdr:colOff>
      <xdr:row>86</xdr:row>
      <xdr:rowOff>114058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5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155985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2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136384</xdr:rowOff>
    </xdr:from>
    <xdr:to>
      <xdr:col>19</xdr:col>
      <xdr:colOff>184150</xdr:colOff>
      <xdr:row>84</xdr:row>
      <xdr:rowOff>66534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51311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5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115994</xdr:rowOff>
    </xdr:from>
    <xdr:to>
      <xdr:col>15</xdr:col>
      <xdr:colOff>133350</xdr:colOff>
      <xdr:row>84</xdr:row>
      <xdr:rowOff>46144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30921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3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156710</xdr:rowOff>
    </xdr:from>
    <xdr:to>
      <xdr:col>11</xdr:col>
      <xdr:colOff>82550</xdr:colOff>
      <xdr:row>84</xdr:row>
      <xdr:rowOff>86860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71637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59136</xdr:rowOff>
    </xdr:from>
    <xdr:to>
      <xdr:col>7</xdr:col>
      <xdr:colOff>31750</xdr:colOff>
      <xdr:row>83</xdr:row>
      <xdr:rowOff>160736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8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145513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7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職員構成の変動及び給与制度の総合的見直し等の要因により、類似団体平均を２．３ポイント下回る９４．０となっている。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今後も人事院勧告等の動向を踏まえつつ、給与水準の適正化に努める。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84</xdr:row>
      <xdr:rowOff>30843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260286"/>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83</xdr:row>
      <xdr:rowOff>29936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1396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51707</xdr:rowOff>
    </xdr:from>
    <xdr:to>
      <xdr:col>77</xdr:col>
      <xdr:colOff>95250</xdr:colOff>
      <xdr:row>87</xdr:row>
      <xdr:rowOff>153307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82</xdr:row>
      <xdr:rowOff>115207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1396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83</xdr:row>
      <xdr:rowOff>81643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1741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退職者数の増加に伴い平成２７年度からは新規職員の採用を増やしたことなどで、人口</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は増加傾向にあったが、令和２年度においては退職者数が採用職員数を上回ったため０．１２人減少し、第３次美郷町職員定員適正化計画に掲げた令和４年度における職員数の数値目標（２１６人）は達成でき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今後も、第３次美郷町職員定員適正化計画に基づき、職員数の削減を図るとともに、公共施設の管理運営の効率化への取組により、定員の適正化に努める。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55986</xdr:rowOff>
    </xdr:from>
    <xdr:to>
      <xdr:col>81</xdr:col>
      <xdr:colOff>44450</xdr:colOff>
      <xdr:row>63</xdr:row>
      <xdr:rowOff>80116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85733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82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80116</xdr:rowOff>
    </xdr:from>
    <xdr:to>
      <xdr:col>77</xdr:col>
      <xdr:colOff>44450</xdr:colOff>
      <xdr:row>63</xdr:row>
      <xdr:rowOff>82127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8814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131974</xdr:rowOff>
    </xdr:from>
    <xdr:to>
      <xdr:col>77</xdr:col>
      <xdr:colOff>95250</xdr:colOff>
      <xdr:row>60</xdr:row>
      <xdr:rowOff>62124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72301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1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76094</xdr:rowOff>
    </xdr:from>
    <xdr:to>
      <xdr:col>72</xdr:col>
      <xdr:colOff>203200</xdr:colOff>
      <xdr:row>63</xdr:row>
      <xdr:rowOff>82127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7744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127953</xdr:rowOff>
    </xdr:from>
    <xdr:to>
      <xdr:col>73</xdr:col>
      <xdr:colOff>44450</xdr:colOff>
      <xdr:row>60</xdr:row>
      <xdr:rowOff>58103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68280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21802</xdr:rowOff>
    </xdr:from>
    <xdr:to>
      <xdr:col>68</xdr:col>
      <xdr:colOff>152400</xdr:colOff>
      <xdr:row>63</xdr:row>
      <xdr:rowOff>76094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23152"/>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148061</xdr:rowOff>
    </xdr:from>
    <xdr:to>
      <xdr:col>68</xdr:col>
      <xdr:colOff>203200</xdr:colOff>
      <xdr:row>60</xdr:row>
      <xdr:rowOff>78211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88388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140018</xdr:rowOff>
    </xdr:from>
    <xdr:to>
      <xdr:col>64</xdr:col>
      <xdr:colOff>152400</xdr:colOff>
      <xdr:row>60</xdr:row>
      <xdr:rowOff>70168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5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80345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5186</xdr:rowOff>
    </xdr:from>
    <xdr:to>
      <xdr:col>81</xdr:col>
      <xdr:colOff>95250</xdr:colOff>
      <xdr:row>63</xdr:row>
      <xdr:rowOff>106786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148713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7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29316</xdr:rowOff>
    </xdr:from>
    <xdr:to>
      <xdr:col>77</xdr:col>
      <xdr:colOff>95250</xdr:colOff>
      <xdr:row>63</xdr:row>
      <xdr:rowOff>130916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115693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1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31327</xdr:rowOff>
    </xdr:from>
    <xdr:to>
      <xdr:col>73</xdr:col>
      <xdr:colOff>44450</xdr:colOff>
      <xdr:row>63</xdr:row>
      <xdr:rowOff>132927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117704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25294</xdr:rowOff>
    </xdr:from>
    <xdr:to>
      <xdr:col>68</xdr:col>
      <xdr:colOff>203200</xdr:colOff>
      <xdr:row>63</xdr:row>
      <xdr:rowOff>126894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111671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142452</xdr:rowOff>
    </xdr:from>
    <xdr:to>
      <xdr:col>64</xdr:col>
      <xdr:colOff>152400</xdr:colOff>
      <xdr:row>63</xdr:row>
      <xdr:rowOff>72602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57379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方債の新規借入額は、償還額以内とし、単年度当たりの地方債発行額の抑制と任意の繰上償還（約３０８百万円）を実施した結果、前年度より１．３ポイント下回り、前年度に引き続き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比率は良好に推移しており、今後も同様の取組を継続していくこととしている。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59944</xdr:rowOff>
    </xdr:from>
    <xdr:to>
      <xdr:col>81</xdr:col>
      <xdr:colOff>44450</xdr:colOff>
      <xdr:row>37</xdr:row>
      <xdr:rowOff>13970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23214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13970</xdr:rowOff>
    </xdr:from>
    <xdr:to>
      <xdr:col>77</xdr:col>
      <xdr:colOff>44450</xdr:colOff>
      <xdr:row>37</xdr:row>
      <xdr:rowOff>158750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357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141732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50240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141732</xdr:rowOff>
    </xdr:from>
    <xdr:to>
      <xdr:col>68</xdr:col>
      <xdr:colOff>152400</xdr:colOff>
      <xdr:row>39</xdr:row>
      <xdr:rowOff>95758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65683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75709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9144</xdr:rowOff>
    </xdr:from>
    <xdr:to>
      <xdr:col>81</xdr:col>
      <xdr:colOff>95250</xdr:colOff>
      <xdr:row>36</xdr:row>
      <xdr:rowOff>110744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101871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90932</xdr:rowOff>
    </xdr:from>
    <xdr:to>
      <xdr:col>68</xdr:col>
      <xdr:colOff>203200</xdr:colOff>
      <xdr:row>39</xdr:row>
      <xdr:rowOff>21082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31259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44958</xdr:rowOff>
    </xdr:from>
    <xdr:to>
      <xdr:col>64</xdr:col>
      <xdr:colOff>152400</xdr:colOff>
      <xdr:row>39</xdr:row>
      <xdr:rowOff>146558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156735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充当可能基金等の増加や、地方債の繰上償還による地方債残高の減少、債務負担行為に基づく支出予定額の減少、組合等負担等見込額の減少により、比率における将来負担額を充当可能財源等が上回っており、平成２６年度から７年連続で比率なし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今後も公債費等義務的経費の削減を念頭に行政運営を行うとともに、可能な限り地方債の繰上償還等を実施することにより、将来負担の軽減に努める。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66873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6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41366</xdr:rowOff>
    </xdr:from>
    <xdr:to>
      <xdr:col>77</xdr:col>
      <xdr:colOff>95250</xdr:colOff>
      <xdr:row>14</xdr:row>
      <xdr:rowOff>142966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4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153143</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1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58601</xdr:rowOff>
    </xdr:from>
    <xdr:to>
      <xdr:col>73</xdr:col>
      <xdr:colOff>44450</xdr:colOff>
      <xdr:row>14</xdr:row>
      <xdr:rowOff>160201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5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170378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2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129268</xdr:rowOff>
    </xdr:from>
    <xdr:to>
      <xdr:col>64</xdr:col>
      <xdr:colOff>152400</xdr:colOff>
      <xdr:row>15</xdr:row>
      <xdr:rowOff>59418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2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69595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29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19,018
18,959
168.32
15,117,408
14,393,373
642,675
7,948,912
8,989,404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会計年度任用職員制度への移行により、会計年度任用職員人件費を計上したことから、前年度から５．１ポイントの増加となったが、引き続き類似団体平均を下回っている。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今後も、第３次美郷町職員定員適正化計画に基づき、職員数の削減を図るとともに、公共施設の管理運営の効率化への取組により、定員の適正化に努める。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93460"/>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48768</xdr:rowOff>
    </xdr:from>
    <xdr:to>
      <xdr:col>20</xdr:col>
      <xdr:colOff>38100</xdr:colOff>
      <xdr:row>36</xdr:row>
      <xdr:rowOff>150368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135145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93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44196</xdr:rowOff>
    </xdr:from>
    <xdr:to>
      <xdr:col>15</xdr:col>
      <xdr:colOff>149225</xdr:colOff>
      <xdr:row>36</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117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60198</xdr:rowOff>
    </xdr:from>
    <xdr:to>
      <xdr:col>11</xdr:col>
      <xdr:colOff>60325</xdr:colOff>
      <xdr:row>35</xdr:row>
      <xdr:rowOff>161798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健全化方針に基づく物品（消耗品・備品）の一括購入、業務委託の見直しなどによる経費削減の取組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のほか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会計年度任用職員制度への移行により、移行前の臨時的任用職員賃金を人件費に計上したことから、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から３</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．３ポイント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今後も、財政健全化方針に基づく経費削減等の取組を継続することにより、物件費の抑制に努める。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18</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559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3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9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63500</xdr:rowOff>
    </xdr:from>
    <xdr:to>
      <xdr:col>74</xdr:col>
      <xdr:colOff>31750</xdr:colOff>
      <xdr:row>18</xdr:row>
      <xdr:rowOff>165100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19050</xdr:rowOff>
    </xdr:from>
    <xdr:to>
      <xdr:col>69</xdr:col>
      <xdr:colOff>92075</xdr:colOff>
      <xdr:row>18</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33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80027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利用者の高齢化に伴う認定区分の変更等による障害者自立支援給付費の増加、発達障害に対する認知度の向上等に伴う利用児童の増加によって障害児通所支援給付費が増加したが、認定こども園運営費において会計年度任用職員制度に移行したことによる人件費分の減少などによ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より２．０ポイント減少となり、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より０．５ポイント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今後も必要な支援を確保しつつ、事業の見直しを図るなど効率的な財政運営に努める。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58</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520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3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114300</xdr:rowOff>
    </xdr:from>
    <xdr:to>
      <xdr:col>20</xdr:col>
      <xdr:colOff>38100</xdr:colOff>
      <xdr:row>60</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76200</xdr:rowOff>
    </xdr:from>
    <xdr:to>
      <xdr:col>15</xdr:col>
      <xdr:colOff>149225</xdr:colOff>
      <xdr:row>60</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58</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85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76200</xdr:rowOff>
    </xdr:from>
    <xdr:to>
      <xdr:col>11</xdr:col>
      <xdr:colOff>60325</xdr:colOff>
      <xdr:row>60</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149877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大雪による除排雪経費に係る維持補修費の増加や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水道事業会計</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の水質安全対策に伴う</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出資金の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などにより、前年度を</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９</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今後は、公共施設の管理運営の効率化への取り組みや普通会計の負担額を減らすよう各種事業の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適正化を図るよう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806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27940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80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7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33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補助費等のうち、一部事務組合の</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大曲仙北広域市町村圏ごみ処理事業費の増加による負担金の増等</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経常的</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補助費</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充当一般財源等は</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前年度比</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１３</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２</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により、前年度</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増加となったが、類似団体平均を１．８ポイント下回っている。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今後も、補助金交付事業の効果等を検証し、交付基準及び</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交付額の見直しに努め、補助費等の抑制を図る。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149860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671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67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140716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30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154432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306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地方債の新規借入額は償還額以内とし、単年度当たりの地方債発行額を抑制したほか、任意の繰上償還（約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３０８</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百万円）を実施したことで、前年度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から横ばいの１２．７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となり、類似団体平均を３．２ポイント下回っている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今後も同様の取組を継続し、後年度負担の軽減に努める。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96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96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54611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876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100330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256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大雪による除排雪経費の増や一部事務組合の大曲仙北広域市町村圏ごみ処理事業費の増加による負担金の増による維持補修費や補助費等の経常経費の増加</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等により、前年度より</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２．９</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増加し、類似団体平均より０．６ポイント上回っている</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今後も、第３次美郷町職員定員適正化計画に基づく定員管理の適正化や財政健全化方針に基づく経費削減等の取組により、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さらなる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指標の改善に努める。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76</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98803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28719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8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76</xdr:row>
      <xdr:rowOff>44704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880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017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75</xdr:row>
      <xdr:rowOff>147574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001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11701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83169</xdr:rowOff>
    </xdr:from>
    <xdr:to>
      <xdr:col>29</xdr:col>
      <xdr:colOff>127000</xdr:colOff>
      <xdr:row>16</xdr:row>
      <xdr:rowOff>10898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31094"/>
          <a:ext cx="647700" cy="27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29935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20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10898</xdr:rowOff>
    </xdr:from>
    <xdr:to>
      <xdr:col>26</xdr:col>
      <xdr:colOff>50800</xdr:colOff>
      <xdr:row>16</xdr:row>
      <xdr:rowOff>54757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01723"/>
          <a:ext cx="698500" cy="4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120821</xdr:rowOff>
    </xdr:from>
    <xdr:to>
      <xdr:col>26</xdr:col>
      <xdr:colOff>101600</xdr:colOff>
      <xdr:row>19</xdr:row>
      <xdr:rowOff>50971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35748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40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54757</xdr:rowOff>
    </xdr:from>
    <xdr:to>
      <xdr:col>22</xdr:col>
      <xdr:colOff>114300</xdr:colOff>
      <xdr:row>16</xdr:row>
      <xdr:rowOff>63803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45582"/>
          <a:ext cx="698500" cy="9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131940</xdr:rowOff>
    </xdr:from>
    <xdr:to>
      <xdr:col>22</xdr:col>
      <xdr:colOff>165100</xdr:colOff>
      <xdr:row>19</xdr:row>
      <xdr:rowOff>62090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46867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63803</xdr:rowOff>
    </xdr:from>
    <xdr:to>
      <xdr:col>18</xdr:col>
      <xdr:colOff>177800</xdr:colOff>
      <xdr:row>16</xdr:row>
      <xdr:rowOff>89553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54628"/>
          <a:ext cx="698500" cy="25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131859</xdr:rowOff>
    </xdr:from>
    <xdr:to>
      <xdr:col>19</xdr:col>
      <xdr:colOff>38100</xdr:colOff>
      <xdr:row>19</xdr:row>
      <xdr:rowOff>62009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6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46786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5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146130</xdr:rowOff>
    </xdr:from>
    <xdr:to>
      <xdr:col>15</xdr:col>
      <xdr:colOff>101600</xdr:colOff>
      <xdr:row>19</xdr:row>
      <xdr:rowOff>76280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79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61057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6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32369</xdr:rowOff>
    </xdr:from>
    <xdr:to>
      <xdr:col>29</xdr:col>
      <xdr:colOff>177800</xdr:colOff>
      <xdr:row>14</xdr:row>
      <xdr:rowOff>133969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8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48896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2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131548</xdr:rowOff>
    </xdr:from>
    <xdr:to>
      <xdr:col>26</xdr:col>
      <xdr:colOff>101600</xdr:colOff>
      <xdr:row>16</xdr:row>
      <xdr:rowOff>61698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5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71875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19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3957</xdr:rowOff>
    </xdr:from>
    <xdr:to>
      <xdr:col>22</xdr:col>
      <xdr:colOff>165100</xdr:colOff>
      <xdr:row>16</xdr:row>
      <xdr:rowOff>105557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9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115734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6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13003</xdr:rowOff>
    </xdr:from>
    <xdr:to>
      <xdr:col>19</xdr:col>
      <xdr:colOff>38100</xdr:colOff>
      <xdr:row>16</xdr:row>
      <xdr:rowOff>114603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03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124780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38753</xdr:rowOff>
    </xdr:from>
    <xdr:to>
      <xdr:col>15</xdr:col>
      <xdr:colOff>101600</xdr:colOff>
      <xdr:row>16</xdr:row>
      <xdr:rowOff>140353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29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150530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9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112420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64684</xdr:rowOff>
    </xdr:from>
    <xdr:to>
      <xdr:col>29</xdr:col>
      <xdr:colOff>127000</xdr:colOff>
      <xdr:row>38</xdr:row>
      <xdr:rowOff>102243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532284"/>
          <a:ext cx="647700" cy="37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147591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5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300027</xdr:rowOff>
    </xdr:from>
    <xdr:to>
      <xdr:col>26</xdr:col>
      <xdr:colOff>50800</xdr:colOff>
      <xdr:row>38</xdr:row>
      <xdr:rowOff>64684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24727"/>
          <a:ext cx="698500" cy="107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150403</xdr:rowOff>
    </xdr:from>
    <xdr:to>
      <xdr:col>26</xdr:col>
      <xdr:colOff>101600</xdr:colOff>
      <xdr:row>37</xdr:row>
      <xdr:rowOff>80553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262180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72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135321</xdr:rowOff>
    </xdr:from>
    <xdr:to>
      <xdr:col>22</xdr:col>
      <xdr:colOff>114300</xdr:colOff>
      <xdr:row>37</xdr:row>
      <xdr:rowOff>300027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60021"/>
          <a:ext cx="698500" cy="16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138882</xdr:rowOff>
    </xdr:from>
    <xdr:to>
      <xdr:col>22</xdr:col>
      <xdr:colOff>165100</xdr:colOff>
      <xdr:row>37</xdr:row>
      <xdr:rowOff>69032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250659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6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54214</xdr:rowOff>
    </xdr:from>
    <xdr:to>
      <xdr:col>18</xdr:col>
      <xdr:colOff>177800</xdr:colOff>
      <xdr:row>37</xdr:row>
      <xdr:rowOff>135321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78914"/>
          <a:ext cx="698500" cy="8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147341</xdr:rowOff>
    </xdr:from>
    <xdr:to>
      <xdr:col>19</xdr:col>
      <xdr:colOff>38100</xdr:colOff>
      <xdr:row>37</xdr:row>
      <xdr:rowOff>77491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259118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144369</xdr:rowOff>
    </xdr:from>
    <xdr:to>
      <xdr:col>15</xdr:col>
      <xdr:colOff>101600</xdr:colOff>
      <xdr:row>37</xdr:row>
      <xdr:rowOff>74519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256146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51443</xdr:rowOff>
    </xdr:from>
    <xdr:to>
      <xdr:col>29</xdr:col>
      <xdr:colOff>177800</xdr:colOff>
      <xdr:row>38</xdr:row>
      <xdr:rowOff>153043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519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302920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42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13884</xdr:rowOff>
    </xdr:from>
    <xdr:to>
      <xdr:col>26</xdr:col>
      <xdr:colOff>101600</xdr:colOff>
      <xdr:row>38</xdr:row>
      <xdr:rowOff>115484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81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100261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6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249227</xdr:rowOff>
    </xdr:from>
    <xdr:to>
      <xdr:col>22</xdr:col>
      <xdr:colOff>165100</xdr:colOff>
      <xdr:row>38</xdr:row>
      <xdr:rowOff>7927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73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335604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6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84521</xdr:rowOff>
    </xdr:from>
    <xdr:to>
      <xdr:col>19</xdr:col>
      <xdr:colOff>38100</xdr:colOff>
      <xdr:row>37</xdr:row>
      <xdr:rowOff>186121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0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170898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3414</xdr:rowOff>
    </xdr:from>
    <xdr:to>
      <xdr:col>15</xdr:col>
      <xdr:colOff>101600</xdr:colOff>
      <xdr:row>37</xdr:row>
      <xdr:rowOff>105014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28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89791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1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19,018
18,959
168.32
15,117,408
14,393,373
642,675
7,948,912
8,989,404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42463</xdr:rowOff>
    </xdr:from>
    <xdr:to>
      <xdr:col>24</xdr:col>
      <xdr:colOff>63500</xdr:colOff>
      <xdr:row>37</xdr:row>
      <xdr:rowOff>103483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43213"/>
          <a:ext cx="838200" cy="40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13622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85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103483</xdr:rowOff>
    </xdr:from>
    <xdr:to>
      <xdr:col>19</xdr:col>
      <xdr:colOff>177800</xdr:colOff>
      <xdr:row>37</xdr:row>
      <xdr:rowOff>120922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47133"/>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171147</xdr:rowOff>
    </xdr:from>
    <xdr:to>
      <xdr:col>20</xdr:col>
      <xdr:colOff>38100</xdr:colOff>
      <xdr:row>39</xdr:row>
      <xdr:rowOff>101297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92424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94780</xdr:rowOff>
    </xdr:from>
    <xdr:to>
      <xdr:col>15</xdr:col>
      <xdr:colOff>50800</xdr:colOff>
      <xdr:row>37</xdr:row>
      <xdr:rowOff>120922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38430"/>
          <a:ext cx="889000" cy="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169367</xdr:rowOff>
    </xdr:from>
    <xdr:to>
      <xdr:col>15</xdr:col>
      <xdr:colOff>101600</xdr:colOff>
      <xdr:row>39</xdr:row>
      <xdr:rowOff>99517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90644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7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54579</xdr:rowOff>
    </xdr:from>
    <xdr:to>
      <xdr:col>10</xdr:col>
      <xdr:colOff>114300</xdr:colOff>
      <xdr:row>37</xdr:row>
      <xdr:rowOff>94780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98229"/>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158378</xdr:rowOff>
    </xdr:from>
    <xdr:to>
      <xdr:col>10</xdr:col>
      <xdr:colOff>165100</xdr:colOff>
      <xdr:row>39</xdr:row>
      <xdr:rowOff>88528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79655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7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160762</xdr:rowOff>
    </xdr:from>
    <xdr:to>
      <xdr:col>6</xdr:col>
      <xdr:colOff>38100</xdr:colOff>
      <xdr:row>39</xdr:row>
      <xdr:rowOff>90912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67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82039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76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163113</xdr:rowOff>
    </xdr:from>
    <xdr:to>
      <xdr:col>24</xdr:col>
      <xdr:colOff>114300</xdr:colOff>
      <xdr:row>35</xdr:row>
      <xdr:rowOff>93263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14540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4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52683</xdr:rowOff>
    </xdr:from>
    <xdr:to>
      <xdr:col>20</xdr:col>
      <xdr:colOff>38100</xdr:colOff>
      <xdr:row>37</xdr:row>
      <xdr:rowOff>154283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170810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70122</xdr:rowOff>
    </xdr:from>
    <xdr:to>
      <xdr:col>15</xdr:col>
      <xdr:colOff>101600</xdr:colOff>
      <xdr:row>38</xdr:row>
      <xdr:rowOff>272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43980</xdr:rowOff>
    </xdr:from>
    <xdr:to>
      <xdr:col>10</xdr:col>
      <xdr:colOff>165100</xdr:colOff>
      <xdr:row>37</xdr:row>
      <xdr:rowOff>145580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162107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6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3779</xdr:rowOff>
    </xdr:from>
    <xdr:to>
      <xdr:col>6</xdr:col>
      <xdr:colOff>38100</xdr:colOff>
      <xdr:row>37</xdr:row>
      <xdr:rowOff>105379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121906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59858</xdr:rowOff>
    </xdr:from>
    <xdr:to>
      <xdr:col>24</xdr:col>
      <xdr:colOff>63500</xdr:colOff>
      <xdr:row>56</xdr:row>
      <xdr:rowOff>70297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89608"/>
          <a:ext cx="838200" cy="18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121018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50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70297</xdr:rowOff>
    </xdr:from>
    <xdr:to>
      <xdr:col>19</xdr:col>
      <xdr:colOff>177800</xdr:colOff>
      <xdr:row>56</xdr:row>
      <xdr:rowOff>151435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71497"/>
          <a:ext cx="889000" cy="8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133355</xdr:rowOff>
    </xdr:from>
    <xdr:to>
      <xdr:col>20</xdr:col>
      <xdr:colOff>38100</xdr:colOff>
      <xdr:row>58</xdr:row>
      <xdr:rowOff>63505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54632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151435</xdr:rowOff>
    </xdr:from>
    <xdr:to>
      <xdr:col>15</xdr:col>
      <xdr:colOff>50800</xdr:colOff>
      <xdr:row>57</xdr:row>
      <xdr:rowOff>24455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52635"/>
          <a:ext cx="889000" cy="4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143048</xdr:rowOff>
    </xdr:from>
    <xdr:to>
      <xdr:col>15</xdr:col>
      <xdr:colOff>101600</xdr:colOff>
      <xdr:row>58</xdr:row>
      <xdr:rowOff>73198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64325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0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24455</xdr:rowOff>
    </xdr:from>
    <xdr:to>
      <xdr:col>10</xdr:col>
      <xdr:colOff>114300</xdr:colOff>
      <xdr:row>57</xdr:row>
      <xdr:rowOff>32029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97105"/>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119852</xdr:rowOff>
    </xdr:from>
    <xdr:to>
      <xdr:col>10</xdr:col>
      <xdr:colOff>165100</xdr:colOff>
      <xdr:row>58</xdr:row>
      <xdr:rowOff>50002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41129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116576</xdr:rowOff>
    </xdr:from>
    <xdr:to>
      <xdr:col>6</xdr:col>
      <xdr:colOff>38100</xdr:colOff>
      <xdr:row>57</xdr:row>
      <xdr:rowOff>46726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1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63253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9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9058</xdr:rowOff>
    </xdr:from>
    <xdr:to>
      <xdr:col>24</xdr:col>
      <xdr:colOff>114300</xdr:colOff>
      <xdr:row>55</xdr:row>
      <xdr:rowOff>110658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31935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9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19497</xdr:rowOff>
    </xdr:from>
    <xdr:to>
      <xdr:col>20</xdr:col>
      <xdr:colOff>38100</xdr:colOff>
      <xdr:row>56</xdr:row>
      <xdr:rowOff>121097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137624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9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100635</xdr:rowOff>
    </xdr:from>
    <xdr:to>
      <xdr:col>15</xdr:col>
      <xdr:colOff>101600</xdr:colOff>
      <xdr:row>57</xdr:row>
      <xdr:rowOff>30785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47312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145105</xdr:rowOff>
    </xdr:from>
    <xdr:to>
      <xdr:col>10</xdr:col>
      <xdr:colOff>165100</xdr:colOff>
      <xdr:row>57</xdr:row>
      <xdr:rowOff>75255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91782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152679</xdr:rowOff>
    </xdr:from>
    <xdr:to>
      <xdr:col>6</xdr:col>
      <xdr:colOff>38100</xdr:colOff>
      <xdr:row>57</xdr:row>
      <xdr:rowOff>82829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73956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156349</xdr:rowOff>
    </xdr:from>
    <xdr:to>
      <xdr:col>24</xdr:col>
      <xdr:colOff>63500</xdr:colOff>
      <xdr:row>76</xdr:row>
      <xdr:rowOff>97943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672199"/>
          <a:ext cx="838200" cy="45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126153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56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113678</xdr:rowOff>
    </xdr:from>
    <xdr:to>
      <xdr:col>19</xdr:col>
      <xdr:colOff>177800</xdr:colOff>
      <xdr:row>76</xdr:row>
      <xdr:rowOff>97943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972428"/>
          <a:ext cx="889000" cy="15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4890</xdr:rowOff>
    </xdr:from>
    <xdr:to>
      <xdr:col>20</xdr:col>
      <xdr:colOff>38100</xdr:colOff>
      <xdr:row>78</xdr:row>
      <xdr:rowOff>106490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97617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14160</xdr:rowOff>
    </xdr:from>
    <xdr:to>
      <xdr:col>15</xdr:col>
      <xdr:colOff>50800</xdr:colOff>
      <xdr:row>75</xdr:row>
      <xdr:rowOff>113678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701460"/>
          <a:ext cx="889000" cy="27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161785</xdr:rowOff>
    </xdr:from>
    <xdr:to>
      <xdr:col>15</xdr:col>
      <xdr:colOff>101600</xdr:colOff>
      <xdr:row>78</xdr:row>
      <xdr:rowOff>91935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83062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14160</xdr:rowOff>
    </xdr:from>
    <xdr:to>
      <xdr:col>10</xdr:col>
      <xdr:colOff>114300</xdr:colOff>
      <xdr:row>76</xdr:row>
      <xdr:rowOff>17895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701460"/>
          <a:ext cx="889000" cy="3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154279</xdr:rowOff>
    </xdr:from>
    <xdr:to>
      <xdr:col>10</xdr:col>
      <xdr:colOff>165100</xdr:colOff>
      <xdr:row>78</xdr:row>
      <xdr:rowOff>84429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75556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4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19329</xdr:rowOff>
    </xdr:from>
    <xdr:to>
      <xdr:col>6</xdr:col>
      <xdr:colOff>38100</xdr:colOff>
      <xdr:row>78</xdr:row>
      <xdr:rowOff>120929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9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112056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8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105549</xdr:rowOff>
    </xdr:from>
    <xdr:to>
      <xdr:col>24</xdr:col>
      <xdr:colOff>114300</xdr:colOff>
      <xdr:row>74</xdr:row>
      <xdr:rowOff>35699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6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128426</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47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47143</xdr:rowOff>
    </xdr:from>
    <xdr:to>
      <xdr:col>20</xdr:col>
      <xdr:colOff>38100</xdr:colOff>
      <xdr:row>76</xdr:row>
      <xdr:rowOff>148743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165269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8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62878</xdr:rowOff>
    </xdr:from>
    <xdr:to>
      <xdr:col>15</xdr:col>
      <xdr:colOff>101600</xdr:colOff>
      <xdr:row>75</xdr:row>
      <xdr:rowOff>164477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21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9555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6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134810</xdr:rowOff>
    </xdr:from>
    <xdr:to>
      <xdr:col>10</xdr:col>
      <xdr:colOff>165100</xdr:colOff>
      <xdr:row>74</xdr:row>
      <xdr:rowOff>64960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6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81487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4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138544</xdr:rowOff>
    </xdr:from>
    <xdr:to>
      <xdr:col>6</xdr:col>
      <xdr:colOff>38100</xdr:colOff>
      <xdr:row>76</xdr:row>
      <xdr:rowOff>68693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972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85221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7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137437</xdr:rowOff>
    </xdr:from>
    <xdr:to>
      <xdr:col>24</xdr:col>
      <xdr:colOff>63500</xdr:colOff>
      <xdr:row>96</xdr:row>
      <xdr:rowOff>37881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25187"/>
          <a:ext cx="8382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119778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3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137437</xdr:rowOff>
    </xdr:from>
    <xdr:to>
      <xdr:col>19</xdr:col>
      <xdr:colOff>177800</xdr:colOff>
      <xdr:row>95</xdr:row>
      <xdr:rowOff>152822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25187"/>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27910</xdr:rowOff>
    </xdr:from>
    <xdr:to>
      <xdr:col>20</xdr:col>
      <xdr:colOff>38100</xdr:colOff>
      <xdr:row>95</xdr:row>
      <xdr:rowOff>129510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146037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09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129527</xdr:rowOff>
    </xdr:from>
    <xdr:to>
      <xdr:col>15</xdr:col>
      <xdr:colOff>50800</xdr:colOff>
      <xdr:row>95</xdr:row>
      <xdr:rowOff>152822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417277"/>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90455</xdr:rowOff>
    </xdr:from>
    <xdr:to>
      <xdr:col>15</xdr:col>
      <xdr:colOff>101600</xdr:colOff>
      <xdr:row>96</xdr:row>
      <xdr:rowOff>20605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37132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129527</xdr:rowOff>
    </xdr:from>
    <xdr:to>
      <xdr:col>10</xdr:col>
      <xdr:colOff>114300</xdr:colOff>
      <xdr:row>96</xdr:row>
      <xdr:rowOff>21079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17277"/>
          <a:ext cx="889000" cy="6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89998</xdr:rowOff>
    </xdr:from>
    <xdr:to>
      <xdr:col>10</xdr:col>
      <xdr:colOff>165100</xdr:colOff>
      <xdr:row>96</xdr:row>
      <xdr:rowOff>20148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11275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118413</xdr:rowOff>
    </xdr:from>
    <xdr:to>
      <xdr:col>6</xdr:col>
      <xdr:colOff>38100</xdr:colOff>
      <xdr:row>96</xdr:row>
      <xdr:rowOff>48563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65090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158531</xdr:rowOff>
    </xdr:from>
    <xdr:to>
      <xdr:col>24</xdr:col>
      <xdr:colOff>114300</xdr:colOff>
      <xdr:row>96</xdr:row>
      <xdr:rowOff>88681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4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136958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2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86637</xdr:rowOff>
    </xdr:from>
    <xdr:to>
      <xdr:col>20</xdr:col>
      <xdr:colOff>38100</xdr:colOff>
      <xdr:row>96</xdr:row>
      <xdr:rowOff>16787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7914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46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102022</xdr:rowOff>
    </xdr:from>
    <xdr:to>
      <xdr:col>15</xdr:col>
      <xdr:colOff>101600</xdr:colOff>
      <xdr:row>96</xdr:row>
      <xdr:rowOff>32172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23299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48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78727</xdr:rowOff>
    </xdr:from>
    <xdr:to>
      <xdr:col>10</xdr:col>
      <xdr:colOff>165100</xdr:colOff>
      <xdr:row>96</xdr:row>
      <xdr:rowOff>8877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25404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141729</xdr:rowOff>
    </xdr:from>
    <xdr:to>
      <xdr:col>6</xdr:col>
      <xdr:colOff>38100</xdr:colOff>
      <xdr:row>96</xdr:row>
      <xdr:rowOff>71879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63006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2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1113</xdr:rowOff>
    </xdr:from>
    <xdr:to>
      <xdr:col>55</xdr:col>
      <xdr:colOff>0</xdr:colOff>
      <xdr:row>36</xdr:row>
      <xdr:rowOff>44004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658963"/>
          <a:ext cx="838200" cy="55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25630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68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44004</xdr:rowOff>
    </xdr:from>
    <xdr:to>
      <xdr:col>50</xdr:col>
      <xdr:colOff>114300</xdr:colOff>
      <xdr:row>36</xdr:row>
      <xdr:rowOff>54441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216204"/>
          <a:ext cx="889000" cy="1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159185</xdr:rowOff>
    </xdr:from>
    <xdr:to>
      <xdr:col>50</xdr:col>
      <xdr:colOff>165100</xdr:colOff>
      <xdr:row>37</xdr:row>
      <xdr:rowOff>89335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33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80462</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42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45992</xdr:rowOff>
    </xdr:from>
    <xdr:to>
      <xdr:col>45</xdr:col>
      <xdr:colOff>177800</xdr:colOff>
      <xdr:row>36</xdr:row>
      <xdr:rowOff>54441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218192"/>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2037</xdr:rowOff>
    </xdr:from>
    <xdr:to>
      <xdr:col>46</xdr:col>
      <xdr:colOff>38100</xdr:colOff>
      <xdr:row>37</xdr:row>
      <xdr:rowOff>103637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3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94764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4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45992</xdr:rowOff>
    </xdr:from>
    <xdr:to>
      <xdr:col>41</xdr:col>
      <xdr:colOff>50800</xdr:colOff>
      <xdr:row>36</xdr:row>
      <xdr:rowOff>84653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218192"/>
          <a:ext cx="889000" cy="3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14102</xdr:rowOff>
    </xdr:from>
    <xdr:to>
      <xdr:col>41</xdr:col>
      <xdr:colOff>101600</xdr:colOff>
      <xdr:row>37</xdr:row>
      <xdr:rowOff>115702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5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106829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4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26698</xdr:rowOff>
    </xdr:from>
    <xdr:to>
      <xdr:col>36</xdr:col>
      <xdr:colOff>165100</xdr:colOff>
      <xdr:row>37</xdr:row>
      <xdr:rowOff>128298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7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119425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46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121763</xdr:rowOff>
    </xdr:from>
    <xdr:to>
      <xdr:col>55</xdr:col>
      <xdr:colOff>50800</xdr:colOff>
      <xdr:row>33</xdr:row>
      <xdr:rowOff>51913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6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144640</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45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164654</xdr:rowOff>
    </xdr:from>
    <xdr:to>
      <xdr:col>50</xdr:col>
      <xdr:colOff>165100</xdr:colOff>
      <xdr:row>36</xdr:row>
      <xdr:rowOff>94804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1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111331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594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3641</xdr:rowOff>
    </xdr:from>
    <xdr:to>
      <xdr:col>46</xdr:col>
      <xdr:colOff>38100</xdr:colOff>
      <xdr:row>36</xdr:row>
      <xdr:rowOff>105241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1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121768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59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166642</xdr:rowOff>
    </xdr:from>
    <xdr:to>
      <xdr:col>41</xdr:col>
      <xdr:colOff>101600</xdr:colOff>
      <xdr:row>36</xdr:row>
      <xdr:rowOff>96792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1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113319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59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33853</xdr:rowOff>
    </xdr:from>
    <xdr:to>
      <xdr:col>36</xdr:col>
      <xdr:colOff>165100</xdr:colOff>
      <xdr:row>36</xdr:row>
      <xdr:rowOff>135453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2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151980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598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24824</xdr:rowOff>
    </xdr:from>
    <xdr:to>
      <xdr:col>55</xdr:col>
      <xdr:colOff>0</xdr:colOff>
      <xdr:row>56</xdr:row>
      <xdr:rowOff>43359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26024"/>
          <a:ext cx="8382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24081</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25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43359</xdr:rowOff>
    </xdr:from>
    <xdr:to>
      <xdr:col>50</xdr:col>
      <xdr:colOff>114300</xdr:colOff>
      <xdr:row>56</xdr:row>
      <xdr:rowOff>79455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644559"/>
          <a:ext cx="889000" cy="3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161508</xdr:rowOff>
    </xdr:from>
    <xdr:to>
      <xdr:col>50</xdr:col>
      <xdr:colOff>165100</xdr:colOff>
      <xdr:row>57</xdr:row>
      <xdr:rowOff>91658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6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82785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85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79455</xdr:rowOff>
    </xdr:from>
    <xdr:to>
      <xdr:col>45</xdr:col>
      <xdr:colOff>177800</xdr:colOff>
      <xdr:row>57</xdr:row>
      <xdr:rowOff>53106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680655"/>
          <a:ext cx="889000" cy="14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14061</xdr:rowOff>
    </xdr:from>
    <xdr:to>
      <xdr:col>46</xdr:col>
      <xdr:colOff>38100</xdr:colOff>
      <xdr:row>57</xdr:row>
      <xdr:rowOff>115661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106788</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87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169916</xdr:rowOff>
    </xdr:from>
    <xdr:to>
      <xdr:col>41</xdr:col>
      <xdr:colOff>50800</xdr:colOff>
      <xdr:row>57</xdr:row>
      <xdr:rowOff>53106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771116"/>
          <a:ext cx="889000" cy="5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15039</xdr:rowOff>
    </xdr:from>
    <xdr:to>
      <xdr:col>41</xdr:col>
      <xdr:colOff>101600</xdr:colOff>
      <xdr:row>57</xdr:row>
      <xdr:rowOff>116639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107766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88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170638</xdr:rowOff>
    </xdr:from>
    <xdr:to>
      <xdr:col>36</xdr:col>
      <xdr:colOff>165100</xdr:colOff>
      <xdr:row>57</xdr:row>
      <xdr:rowOff>100788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91915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145474</xdr:rowOff>
    </xdr:from>
    <xdr:to>
      <xdr:col>55</xdr:col>
      <xdr:colOff>50800</xdr:colOff>
      <xdr:row>56</xdr:row>
      <xdr:rowOff>75624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5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168351</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2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164009</xdr:rowOff>
    </xdr:from>
    <xdr:to>
      <xdr:col>50</xdr:col>
      <xdr:colOff>165100</xdr:colOff>
      <xdr:row>56</xdr:row>
      <xdr:rowOff>94159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5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110686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36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28655</xdr:rowOff>
    </xdr:from>
    <xdr:to>
      <xdr:col>46</xdr:col>
      <xdr:colOff>38100</xdr:colOff>
      <xdr:row>56</xdr:row>
      <xdr:rowOff>130255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2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146782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40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2306</xdr:rowOff>
    </xdr:from>
    <xdr:to>
      <xdr:col>41</xdr:col>
      <xdr:colOff>101600</xdr:colOff>
      <xdr:row>57</xdr:row>
      <xdr:rowOff>103906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120433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55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119116</xdr:rowOff>
    </xdr:from>
    <xdr:to>
      <xdr:col>36</xdr:col>
      <xdr:colOff>165100</xdr:colOff>
      <xdr:row>57</xdr:row>
      <xdr:rowOff>49266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2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65793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49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30468</xdr:rowOff>
    </xdr:from>
    <xdr:to>
      <xdr:col>55</xdr:col>
      <xdr:colOff>0</xdr:colOff>
      <xdr:row>78</xdr:row>
      <xdr:rowOff>100991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232118"/>
          <a:ext cx="838200" cy="2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89337</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1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21247</xdr:rowOff>
    </xdr:from>
    <xdr:to>
      <xdr:col>50</xdr:col>
      <xdr:colOff>114300</xdr:colOff>
      <xdr:row>77</xdr:row>
      <xdr:rowOff>30468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051447"/>
          <a:ext cx="889000" cy="18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32322</xdr:rowOff>
    </xdr:from>
    <xdr:to>
      <xdr:col>50</xdr:col>
      <xdr:colOff>165100</xdr:colOff>
      <xdr:row>77</xdr:row>
      <xdr:rowOff>133922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125049</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3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21247</xdr:rowOff>
    </xdr:from>
    <xdr:to>
      <xdr:col>45</xdr:col>
      <xdr:colOff>177800</xdr:colOff>
      <xdr:row>77</xdr:row>
      <xdr:rowOff>3378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051447"/>
          <a:ext cx="889000" cy="15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57449</xdr:rowOff>
    </xdr:from>
    <xdr:to>
      <xdr:col>46</xdr:col>
      <xdr:colOff>38100</xdr:colOff>
      <xdr:row>77</xdr:row>
      <xdr:rowOff>159049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150176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96323</xdr:rowOff>
    </xdr:from>
    <xdr:to>
      <xdr:col>41</xdr:col>
      <xdr:colOff>50800</xdr:colOff>
      <xdr:row>77</xdr:row>
      <xdr:rowOff>3378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126523"/>
          <a:ext cx="889000" cy="7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53257</xdr:rowOff>
    </xdr:from>
    <xdr:to>
      <xdr:col>41</xdr:col>
      <xdr:colOff>101600</xdr:colOff>
      <xdr:row>77</xdr:row>
      <xdr:rowOff>154857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145984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141363</xdr:rowOff>
    </xdr:from>
    <xdr:to>
      <xdr:col>36</xdr:col>
      <xdr:colOff>165100</xdr:colOff>
      <xdr:row>77</xdr:row>
      <xdr:rowOff>71513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62640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50191</xdr:rowOff>
    </xdr:from>
    <xdr:to>
      <xdr:col>55</xdr:col>
      <xdr:colOff>50800</xdr:colOff>
      <xdr:row>78</xdr:row>
      <xdr:rowOff>151791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136568</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151118</xdr:rowOff>
    </xdr:from>
    <xdr:to>
      <xdr:col>50</xdr:col>
      <xdr:colOff>165100</xdr:colOff>
      <xdr:row>77</xdr:row>
      <xdr:rowOff>81268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1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97794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95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141897</xdr:rowOff>
    </xdr:from>
    <xdr:to>
      <xdr:col>46</xdr:col>
      <xdr:colOff>38100</xdr:colOff>
      <xdr:row>76</xdr:row>
      <xdr:rowOff>72047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0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88574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77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124028</xdr:rowOff>
    </xdr:from>
    <xdr:to>
      <xdr:col>41</xdr:col>
      <xdr:colOff>101600</xdr:colOff>
      <xdr:row>77</xdr:row>
      <xdr:rowOff>54178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1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70705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92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45523</xdr:rowOff>
    </xdr:from>
    <xdr:to>
      <xdr:col>36</xdr:col>
      <xdr:colOff>165100</xdr:colOff>
      <xdr:row>76</xdr:row>
      <xdr:rowOff>147123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0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163650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8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120407</xdr:rowOff>
    </xdr:from>
    <xdr:to>
      <xdr:col>55</xdr:col>
      <xdr:colOff>0</xdr:colOff>
      <xdr:row>97</xdr:row>
      <xdr:rowOff>39889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579607"/>
          <a:ext cx="8382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143167</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6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39889</xdr:rowOff>
    </xdr:from>
    <xdr:to>
      <xdr:col>50</xdr:col>
      <xdr:colOff>114300</xdr:colOff>
      <xdr:row>97</xdr:row>
      <xdr:rowOff>128394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670539"/>
          <a:ext cx="889000" cy="8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111728</xdr:rowOff>
    </xdr:from>
    <xdr:to>
      <xdr:col>50</xdr:col>
      <xdr:colOff>165100</xdr:colOff>
      <xdr:row>98</xdr:row>
      <xdr:rowOff>41878</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74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33005</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83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128394</xdr:rowOff>
    </xdr:from>
    <xdr:to>
      <xdr:col>45</xdr:col>
      <xdr:colOff>177800</xdr:colOff>
      <xdr:row>98</xdr:row>
      <xdr:rowOff>2832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759044"/>
          <a:ext cx="889000" cy="4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123199</xdr:rowOff>
    </xdr:from>
    <xdr:to>
      <xdr:col>46</xdr:col>
      <xdr:colOff>38100</xdr:colOff>
      <xdr:row>98</xdr:row>
      <xdr:rowOff>53349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75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44476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8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131380</xdr:rowOff>
    </xdr:from>
    <xdr:to>
      <xdr:col>41</xdr:col>
      <xdr:colOff>50800</xdr:colOff>
      <xdr:row>98</xdr:row>
      <xdr:rowOff>2832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762030"/>
          <a:ext cx="8890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124223</xdr:rowOff>
    </xdr:from>
    <xdr:to>
      <xdr:col>41</xdr:col>
      <xdr:colOff>101600</xdr:colOff>
      <xdr:row>98</xdr:row>
      <xdr:rowOff>54373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75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45500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8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134223</xdr:rowOff>
    </xdr:from>
    <xdr:to>
      <xdr:col>36</xdr:col>
      <xdr:colOff>165100</xdr:colOff>
      <xdr:row>98</xdr:row>
      <xdr:rowOff>64373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76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55500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69607</xdr:rowOff>
    </xdr:from>
    <xdr:to>
      <xdr:col>55</xdr:col>
      <xdr:colOff>50800</xdr:colOff>
      <xdr:row>96</xdr:row>
      <xdr:rowOff>171207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5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92484</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38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160539</xdr:rowOff>
    </xdr:from>
    <xdr:to>
      <xdr:col>50</xdr:col>
      <xdr:colOff>165100</xdr:colOff>
      <xdr:row>97</xdr:row>
      <xdr:rowOff>90689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61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107216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39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77594</xdr:rowOff>
    </xdr:from>
    <xdr:to>
      <xdr:col>46</xdr:col>
      <xdr:colOff>38100</xdr:colOff>
      <xdr:row>98</xdr:row>
      <xdr:rowOff>7744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7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24271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8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123482</xdr:rowOff>
    </xdr:from>
    <xdr:to>
      <xdr:col>41</xdr:col>
      <xdr:colOff>101600</xdr:colOff>
      <xdr:row>98</xdr:row>
      <xdr:rowOff>53632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7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70159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80580</xdr:rowOff>
    </xdr:from>
    <xdr:to>
      <xdr:col>36</xdr:col>
      <xdr:colOff>165100</xdr:colOff>
      <xdr:row>98</xdr:row>
      <xdr:rowOff>10730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71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27257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76721</xdr:rowOff>
    </xdr:from>
    <xdr:to>
      <xdr:col>85</xdr:col>
      <xdr:colOff>127000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63271"/>
          <a:ext cx="8382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160517</xdr:rowOff>
    </xdr:from>
    <xdr:to>
      <xdr:col>81</xdr:col>
      <xdr:colOff>101600</xdr:colOff>
      <xdr:row>39</xdr:row>
      <xdr:rowOff>90667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107194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87285</xdr:rowOff>
    </xdr:from>
    <xdr:to>
      <xdr:col>76</xdr:col>
      <xdr:colOff>114300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73835"/>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10065</xdr:rowOff>
    </xdr:from>
    <xdr:to>
      <xdr:col>76</xdr:col>
      <xdr:colOff>165100</xdr:colOff>
      <xdr:row>39</xdr:row>
      <xdr:rowOff>111665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128192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77439</xdr:rowOff>
    </xdr:from>
    <xdr:to>
      <xdr:col>71</xdr:col>
      <xdr:colOff>177800</xdr:colOff>
      <xdr:row>39</xdr:row>
      <xdr:rowOff>87285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63989"/>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19781</xdr:rowOff>
    </xdr:from>
    <xdr:to>
      <xdr:col>72</xdr:col>
      <xdr:colOff>38100</xdr:colOff>
      <xdr:row>39</xdr:row>
      <xdr:rowOff>121381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7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137908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8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26590</xdr:rowOff>
    </xdr:from>
    <xdr:to>
      <xdr:col>67</xdr:col>
      <xdr:colOff>101600</xdr:colOff>
      <xdr:row>39</xdr:row>
      <xdr:rowOff>128190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71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144717</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8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25921</xdr:rowOff>
    </xdr:from>
    <xdr:to>
      <xdr:col>85</xdr:col>
      <xdr:colOff>177800</xdr:colOff>
      <xdr:row>39</xdr:row>
      <xdr:rowOff>127521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7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112298</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36485</xdr:rowOff>
    </xdr:from>
    <xdr:to>
      <xdr:col>72</xdr:col>
      <xdr:colOff>38100</xdr:colOff>
      <xdr:row>39</xdr:row>
      <xdr:rowOff>138085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7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129212</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81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26639</xdr:rowOff>
    </xdr:from>
    <xdr:to>
      <xdr:col>67</xdr:col>
      <xdr:colOff>101600</xdr:colOff>
      <xdr:row>39</xdr:row>
      <xdr:rowOff>128239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7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119366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80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143325</xdr:rowOff>
    </xdr:from>
    <xdr:to>
      <xdr:col>85</xdr:col>
      <xdr:colOff>127000</xdr:colOff>
      <xdr:row>75</xdr:row>
      <xdr:rowOff>36166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830625"/>
          <a:ext cx="838200" cy="6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102684</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6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143325</xdr:rowOff>
    </xdr:from>
    <xdr:to>
      <xdr:col>81</xdr:col>
      <xdr:colOff>50800</xdr:colOff>
      <xdr:row>75</xdr:row>
      <xdr:rowOff>4990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830625"/>
          <a:ext cx="889000" cy="3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10348</xdr:rowOff>
    </xdr:from>
    <xdr:to>
      <xdr:col>81</xdr:col>
      <xdr:colOff>101600</xdr:colOff>
      <xdr:row>77</xdr:row>
      <xdr:rowOff>111948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1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103075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3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43187</xdr:rowOff>
    </xdr:from>
    <xdr:to>
      <xdr:col>76</xdr:col>
      <xdr:colOff>114300</xdr:colOff>
      <xdr:row>75</xdr:row>
      <xdr:rowOff>4990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730487"/>
          <a:ext cx="889000" cy="13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6942</xdr:rowOff>
    </xdr:from>
    <xdr:to>
      <xdr:col>76</xdr:col>
      <xdr:colOff>165100</xdr:colOff>
      <xdr:row>77</xdr:row>
      <xdr:rowOff>108542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0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99669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3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43187</xdr:rowOff>
    </xdr:from>
    <xdr:to>
      <xdr:col>71</xdr:col>
      <xdr:colOff>177800</xdr:colOff>
      <xdr:row>75</xdr:row>
      <xdr:rowOff>31213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730487"/>
          <a:ext cx="889000" cy="15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3359</xdr:rowOff>
    </xdr:from>
    <xdr:to>
      <xdr:col>72</xdr:col>
      <xdr:colOff>38100</xdr:colOff>
      <xdr:row>77</xdr:row>
      <xdr:rowOff>104959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96086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9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5809</xdr:rowOff>
    </xdr:from>
    <xdr:to>
      <xdr:col>67</xdr:col>
      <xdr:colOff>101600</xdr:colOff>
      <xdr:row>77</xdr:row>
      <xdr:rowOff>107409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98536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3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156816</xdr:rowOff>
    </xdr:from>
    <xdr:to>
      <xdr:col>85</xdr:col>
      <xdr:colOff>177800</xdr:colOff>
      <xdr:row>75</xdr:row>
      <xdr:rowOff>86966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8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8243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69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92525</xdr:rowOff>
    </xdr:from>
    <xdr:to>
      <xdr:col>81</xdr:col>
      <xdr:colOff>101600</xdr:colOff>
      <xdr:row>75</xdr:row>
      <xdr:rowOff>22675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7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39202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5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125640</xdr:rowOff>
    </xdr:from>
    <xdr:to>
      <xdr:col>76</xdr:col>
      <xdr:colOff>165100</xdr:colOff>
      <xdr:row>75</xdr:row>
      <xdr:rowOff>55790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72317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58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163837</xdr:rowOff>
    </xdr:from>
    <xdr:to>
      <xdr:col>72</xdr:col>
      <xdr:colOff>38100</xdr:colOff>
      <xdr:row>74</xdr:row>
      <xdr:rowOff>93987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6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110514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45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151863</xdr:rowOff>
    </xdr:from>
    <xdr:to>
      <xdr:col>67</xdr:col>
      <xdr:colOff>101600</xdr:colOff>
      <xdr:row>75</xdr:row>
      <xdr:rowOff>82013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98540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159034</xdr:rowOff>
    </xdr:from>
    <xdr:to>
      <xdr:col>85</xdr:col>
      <xdr:colOff>127000</xdr:colOff>
      <xdr:row>99</xdr:row>
      <xdr:rowOff>77129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61134"/>
          <a:ext cx="838200" cy="8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4891</xdr:rowOff>
    </xdr:from>
    <xdr:to>
      <xdr:col>81</xdr:col>
      <xdr:colOff>50800</xdr:colOff>
      <xdr:row>99</xdr:row>
      <xdr:rowOff>77129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06991"/>
          <a:ext cx="889000" cy="2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155129</xdr:rowOff>
    </xdr:from>
    <xdr:to>
      <xdr:col>81</xdr:col>
      <xdr:colOff>101600</xdr:colOff>
      <xdr:row>98</xdr:row>
      <xdr:rowOff>85279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101806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4891</xdr:rowOff>
    </xdr:from>
    <xdr:to>
      <xdr:col>76</xdr:col>
      <xdr:colOff>114300</xdr:colOff>
      <xdr:row>98</xdr:row>
      <xdr:rowOff>148811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06991"/>
          <a:ext cx="889000" cy="14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97326</xdr:rowOff>
    </xdr:from>
    <xdr:to>
      <xdr:col>76</xdr:col>
      <xdr:colOff>165100</xdr:colOff>
      <xdr:row>98</xdr:row>
      <xdr:rowOff>27476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44003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122881</xdr:rowOff>
    </xdr:from>
    <xdr:to>
      <xdr:col>71</xdr:col>
      <xdr:colOff>177800</xdr:colOff>
      <xdr:row>98</xdr:row>
      <xdr:rowOff>148811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24981"/>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145266</xdr:rowOff>
    </xdr:from>
    <xdr:to>
      <xdr:col>72</xdr:col>
      <xdr:colOff>38100</xdr:colOff>
      <xdr:row>98</xdr:row>
      <xdr:rowOff>75416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91943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5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140449</xdr:rowOff>
    </xdr:from>
    <xdr:to>
      <xdr:col>67</xdr:col>
      <xdr:colOff>101600</xdr:colOff>
      <xdr:row>98</xdr:row>
      <xdr:rowOff>70599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87126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108234</xdr:rowOff>
    </xdr:from>
    <xdr:to>
      <xdr:col>85</xdr:col>
      <xdr:colOff>177800</xdr:colOff>
      <xdr:row>99</xdr:row>
      <xdr:rowOff>38384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91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23161</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2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26329</xdr:rowOff>
    </xdr:from>
    <xdr:to>
      <xdr:col>81</xdr:col>
      <xdr:colOff>101600</xdr:colOff>
      <xdr:row>99</xdr:row>
      <xdr:rowOff>127929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119056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9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125541</xdr:rowOff>
    </xdr:from>
    <xdr:to>
      <xdr:col>76</xdr:col>
      <xdr:colOff>165100</xdr:colOff>
      <xdr:row>98</xdr:row>
      <xdr:rowOff>55691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46818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98011</xdr:rowOff>
    </xdr:from>
    <xdr:to>
      <xdr:col>72</xdr:col>
      <xdr:colOff>38100</xdr:colOff>
      <xdr:row>99</xdr:row>
      <xdr:rowOff>28161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19288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9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72081</xdr:rowOff>
    </xdr:from>
    <xdr:to>
      <xdr:col>67</xdr:col>
      <xdr:colOff>101600</xdr:colOff>
      <xdr:row>99</xdr:row>
      <xdr:rowOff>2231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164808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6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71943</xdr:rowOff>
    </xdr:from>
    <xdr:to>
      <xdr:col>116</xdr:col>
      <xdr:colOff>63500</xdr:colOff>
      <xdr:row>37</xdr:row>
      <xdr:rowOff>131059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415593"/>
          <a:ext cx="8382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54754</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72720</xdr:rowOff>
    </xdr:from>
    <xdr:to>
      <xdr:col>111</xdr:col>
      <xdr:colOff>177800</xdr:colOff>
      <xdr:row>37</xdr:row>
      <xdr:rowOff>131059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244920"/>
          <a:ext cx="889000" cy="22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29281</xdr:rowOff>
    </xdr:from>
    <xdr:to>
      <xdr:col>112</xdr:col>
      <xdr:colOff>38100</xdr:colOff>
      <xdr:row>38</xdr:row>
      <xdr:rowOff>130881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122008</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72720</xdr:rowOff>
    </xdr:from>
    <xdr:to>
      <xdr:col>107</xdr:col>
      <xdr:colOff>50800</xdr:colOff>
      <xdr:row>37</xdr:row>
      <xdr:rowOff>106096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244920"/>
          <a:ext cx="889000" cy="20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40803</xdr:rowOff>
    </xdr:from>
    <xdr:to>
      <xdr:col>107</xdr:col>
      <xdr:colOff>101600</xdr:colOff>
      <xdr:row>38</xdr:row>
      <xdr:rowOff>142403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133530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64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106096</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449746"/>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45695</xdr:rowOff>
    </xdr:from>
    <xdr:to>
      <xdr:col>102</xdr:col>
      <xdr:colOff>165100</xdr:colOff>
      <xdr:row>38</xdr:row>
      <xdr:rowOff>147295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138422</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45832</xdr:rowOff>
    </xdr:from>
    <xdr:to>
      <xdr:col>98</xdr:col>
      <xdr:colOff>38100</xdr:colOff>
      <xdr:row>38</xdr:row>
      <xdr:rowOff>147432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163959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33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21143</xdr:rowOff>
    </xdr:from>
    <xdr:to>
      <xdr:col>116</xdr:col>
      <xdr:colOff>114300</xdr:colOff>
      <xdr:row>37</xdr:row>
      <xdr:rowOff>122743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6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44020</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21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80259</xdr:rowOff>
    </xdr:from>
    <xdr:to>
      <xdr:col>112</xdr:col>
      <xdr:colOff>38100</xdr:colOff>
      <xdr:row>38</xdr:row>
      <xdr:rowOff>10409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4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26936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19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21920</xdr:rowOff>
    </xdr:from>
    <xdr:to>
      <xdr:col>107</xdr:col>
      <xdr:colOff>101600</xdr:colOff>
      <xdr:row>36</xdr:row>
      <xdr:rowOff>123520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1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140047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596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55296</xdr:rowOff>
    </xdr:from>
    <xdr:to>
      <xdr:col>102</xdr:col>
      <xdr:colOff>165100</xdr:colOff>
      <xdr:row>37</xdr:row>
      <xdr:rowOff>156896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3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1973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151222</xdr:rowOff>
    </xdr:from>
    <xdr:to>
      <xdr:col>116</xdr:col>
      <xdr:colOff>63500</xdr:colOff>
      <xdr:row>56</xdr:row>
      <xdr:rowOff>151313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752422"/>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108429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81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151222</xdr:rowOff>
    </xdr:from>
    <xdr:to>
      <xdr:col>111</xdr:col>
      <xdr:colOff>177800</xdr:colOff>
      <xdr:row>56</xdr:row>
      <xdr:rowOff>157897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752422"/>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162555</xdr:rowOff>
    </xdr:from>
    <xdr:to>
      <xdr:col>112</xdr:col>
      <xdr:colOff>38100</xdr:colOff>
      <xdr:row>58</xdr:row>
      <xdr:rowOff>92705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2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152959</xdr:rowOff>
    </xdr:from>
    <xdr:to>
      <xdr:col>107</xdr:col>
      <xdr:colOff>50800</xdr:colOff>
      <xdr:row>56</xdr:row>
      <xdr:rowOff>157897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754159"/>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149296</xdr:rowOff>
    </xdr:from>
    <xdr:to>
      <xdr:col>107</xdr:col>
      <xdr:colOff>101600</xdr:colOff>
      <xdr:row>58</xdr:row>
      <xdr:rowOff>79446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70573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0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152959</xdr:rowOff>
    </xdr:from>
    <xdr:to>
      <xdr:col>102</xdr:col>
      <xdr:colOff>114300</xdr:colOff>
      <xdr:row>56</xdr:row>
      <xdr:rowOff>154330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75415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142027</xdr:rowOff>
    </xdr:from>
    <xdr:to>
      <xdr:col>102</xdr:col>
      <xdr:colOff>165100</xdr:colOff>
      <xdr:row>58</xdr:row>
      <xdr:rowOff>72177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63304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0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136220</xdr:rowOff>
    </xdr:from>
    <xdr:to>
      <xdr:col>98</xdr:col>
      <xdr:colOff>38100</xdr:colOff>
      <xdr:row>58</xdr:row>
      <xdr:rowOff>66370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57497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0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100513</xdr:rowOff>
    </xdr:from>
    <xdr:to>
      <xdr:col>116</xdr:col>
      <xdr:colOff>114300</xdr:colOff>
      <xdr:row>57</xdr:row>
      <xdr:rowOff>30663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70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123390</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55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100422</xdr:rowOff>
    </xdr:from>
    <xdr:to>
      <xdr:col>112</xdr:col>
      <xdr:colOff>38100</xdr:colOff>
      <xdr:row>57</xdr:row>
      <xdr:rowOff>30572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70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47099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47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107097</xdr:rowOff>
    </xdr:from>
    <xdr:to>
      <xdr:col>107</xdr:col>
      <xdr:colOff>101600</xdr:colOff>
      <xdr:row>57</xdr:row>
      <xdr:rowOff>37247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70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53774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48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102159</xdr:rowOff>
    </xdr:from>
    <xdr:to>
      <xdr:col>102</xdr:col>
      <xdr:colOff>165100</xdr:colOff>
      <xdr:row>57</xdr:row>
      <xdr:rowOff>32309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7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48836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47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103530</xdr:rowOff>
    </xdr:from>
    <xdr:to>
      <xdr:col>98</xdr:col>
      <xdr:colOff>38100</xdr:colOff>
      <xdr:row>57</xdr:row>
      <xdr:rowOff>33680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7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50207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4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110763</xdr:rowOff>
    </xdr:from>
    <xdr:to>
      <xdr:col>116</xdr:col>
      <xdr:colOff>63500</xdr:colOff>
      <xdr:row>74</xdr:row>
      <xdr:rowOff>155340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798063"/>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6043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155340</xdr:rowOff>
    </xdr:from>
    <xdr:to>
      <xdr:col>111</xdr:col>
      <xdr:colOff>177800</xdr:colOff>
      <xdr:row>75</xdr:row>
      <xdr:rowOff>444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42640"/>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444</xdr:rowOff>
    </xdr:from>
    <xdr:to>
      <xdr:col>107</xdr:col>
      <xdr:colOff>50800</xdr:colOff>
      <xdr:row>75</xdr:row>
      <xdr:rowOff>4655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859194"/>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9246</xdr:rowOff>
    </xdr:from>
    <xdr:to>
      <xdr:col>102</xdr:col>
      <xdr:colOff>114300</xdr:colOff>
      <xdr:row>75</xdr:row>
      <xdr:rowOff>4655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696546"/>
          <a:ext cx="889000" cy="16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59963</xdr:rowOff>
    </xdr:from>
    <xdr:to>
      <xdr:col>116</xdr:col>
      <xdr:colOff>114300</xdr:colOff>
      <xdr:row>74</xdr:row>
      <xdr:rowOff>161563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7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82840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5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104540</xdr:rowOff>
    </xdr:from>
    <xdr:to>
      <xdr:col>112</xdr:col>
      <xdr:colOff>38100</xdr:colOff>
      <xdr:row>75</xdr:row>
      <xdr:rowOff>34690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51217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5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121094</xdr:rowOff>
    </xdr:from>
    <xdr:to>
      <xdr:col>107</xdr:col>
      <xdr:colOff>101600</xdr:colOff>
      <xdr:row>75</xdr:row>
      <xdr:rowOff>51244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67771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8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125305</xdr:rowOff>
    </xdr:from>
    <xdr:to>
      <xdr:col>102</xdr:col>
      <xdr:colOff>165100</xdr:colOff>
      <xdr:row>75</xdr:row>
      <xdr:rowOff>55455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71982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129896</xdr:rowOff>
    </xdr:from>
    <xdr:to>
      <xdr:col>98</xdr:col>
      <xdr:colOff>38100</xdr:colOff>
      <xdr:row>74</xdr:row>
      <xdr:rowOff>60046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76573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歳出決算総額は、住民一人当たり約</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７５７</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，０００円となっている。</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補助費等は、住民一人当たり２１７，８１２円と前年度より１２１，８８１円増加している。これは、特別定額給付金給付事業費の増加、園芸メガ団地整備事業費補助金の増加が主な要因である。物件費は、住民一人当たり９８，９８９円と前年度より１１，９３５円増加しており、類似団体平均と比較して１人当たりのコストが高い状況となっている。これは、地域応援券換金業務委託料の増加、小中学校のタブレット端末等の備品購入費用の増加が主な要因であ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維持補修費は、住民一人当たり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２４，０６３</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前年度より１１，９６７円増加し</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人当たりのコストが高い状況となっている。これは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、大雪の影響により</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冬期間の除排雪作業に係る経費が大幅に</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増加した</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ことが主な要因である。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普通建設事業費は、前年度より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４，０５４</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と比較して１人当たりのコストが高い状況となっ</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いる。これは、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道の駅美郷施設改修事業費の増加、七滝山線森林管理道開設事業費の増加、北体育館改修事業費の増加</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が主な要因である。公債費は、住民一人当たり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６８，７６１</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円となっており、類似</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団体平均</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人当たりのコストが高い状況となっている。これは、任意の繰上償還が主な要因である。投資及び出資金は、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住民一人あたり５，２３２円と類似団体平均を上回り、前年度からは１，２９３円増加している。これは水質安全対策に伴う水道事業会計への出資金が前年度比で増加したことが主な要因である。積立金は、住民一人あたり６，８１６円と前年度より５，４８４円増加している。これは公共施設整備基金積立金の増加が主な要因であ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今後も、第３次美郷町職員定員適正化計画に基づく定員管理の適正化、財政健全化方針に基づく物件費等の経常経費の削減の取組及び繰上償還などを</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着実に実施していくことで、コストの削減に努める。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19,018
18,959
168.32
15,117,408
14,393,373
642,675
7,948,912
8,989,404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139319</xdr:rowOff>
    </xdr:from>
    <xdr:to>
      <xdr:col>24</xdr:col>
      <xdr:colOff>63500</xdr:colOff>
      <xdr:row>35</xdr:row>
      <xdr:rowOff>140081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4006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77216</xdr:rowOff>
    </xdr:from>
    <xdr:to>
      <xdr:col>19</xdr:col>
      <xdr:colOff>177800</xdr:colOff>
      <xdr:row>35</xdr:row>
      <xdr:rowOff>139319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7966"/>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134620</xdr:rowOff>
    </xdr:from>
    <xdr:to>
      <xdr:col>20</xdr:col>
      <xdr:colOff>38100</xdr:colOff>
      <xdr:row>39</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55897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5207</xdr:rowOff>
    </xdr:from>
    <xdr:to>
      <xdr:col>15</xdr:col>
      <xdr:colOff>50800</xdr:colOff>
      <xdr:row>35</xdr:row>
      <xdr:rowOff>77216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05957"/>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100330</xdr:rowOff>
    </xdr:from>
    <xdr:to>
      <xdr:col>15</xdr:col>
      <xdr:colOff>101600</xdr:colOff>
      <xdr:row>39</xdr:row>
      <xdr:rowOff>30480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21607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123698</xdr:rowOff>
    </xdr:from>
    <xdr:to>
      <xdr:col>10</xdr:col>
      <xdr:colOff>114300</xdr:colOff>
      <xdr:row>35</xdr:row>
      <xdr:rowOff>5207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52998"/>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118237</xdr:rowOff>
    </xdr:from>
    <xdr:to>
      <xdr:col>10</xdr:col>
      <xdr:colOff>165100</xdr:colOff>
      <xdr:row>39</xdr:row>
      <xdr:rowOff>48387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39514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7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127000</xdr:rowOff>
    </xdr:from>
    <xdr:to>
      <xdr:col>6</xdr:col>
      <xdr:colOff>38100</xdr:colOff>
      <xdr:row>39</xdr:row>
      <xdr:rowOff>57150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48277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89281</xdr:rowOff>
    </xdr:from>
    <xdr:to>
      <xdr:col>24</xdr:col>
      <xdr:colOff>114300</xdr:colOff>
      <xdr:row>36</xdr:row>
      <xdr:rowOff>19431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112158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88519</xdr:rowOff>
    </xdr:from>
    <xdr:to>
      <xdr:col>20</xdr:col>
      <xdr:colOff>38100</xdr:colOff>
      <xdr:row>36</xdr:row>
      <xdr:rowOff>18669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35196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26416</xdr:rowOff>
    </xdr:from>
    <xdr:to>
      <xdr:col>15</xdr:col>
      <xdr:colOff>101600</xdr:colOff>
      <xdr:row>35</xdr:row>
      <xdr:rowOff>128016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144543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125857</xdr:rowOff>
    </xdr:from>
    <xdr:to>
      <xdr:col>10</xdr:col>
      <xdr:colOff>165100</xdr:colOff>
      <xdr:row>35</xdr:row>
      <xdr:rowOff>56007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72534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72898</xdr:rowOff>
    </xdr:from>
    <xdr:to>
      <xdr:col>6</xdr:col>
      <xdr:colOff>38100</xdr:colOff>
      <xdr:row>35</xdr:row>
      <xdr:rowOff>3048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19575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7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72075</xdr:rowOff>
    </xdr:from>
    <xdr:to>
      <xdr:col>24</xdr:col>
      <xdr:colOff>63500</xdr:colOff>
      <xdr:row>57</xdr:row>
      <xdr:rowOff>75390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30375"/>
          <a:ext cx="838200" cy="5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76056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8991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22556</xdr:rowOff>
    </xdr:from>
    <xdr:to>
      <xdr:col>19</xdr:col>
      <xdr:colOff>177800</xdr:colOff>
      <xdr:row>57</xdr:row>
      <xdr:rowOff>75390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95206"/>
          <a:ext cx="889000" cy="5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133372</xdr:rowOff>
    </xdr:from>
    <xdr:to>
      <xdr:col>20</xdr:col>
      <xdr:colOff>38100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80049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22556</xdr:rowOff>
    </xdr:from>
    <xdr:to>
      <xdr:col>15</xdr:col>
      <xdr:colOff>50800</xdr:colOff>
      <xdr:row>57</xdr:row>
      <xdr:rowOff>61061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95206"/>
          <a:ext cx="889000" cy="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108043</xdr:rowOff>
    </xdr:from>
    <xdr:to>
      <xdr:col>15</xdr:col>
      <xdr:colOff>101600</xdr:colOff>
      <xdr:row>57</xdr:row>
      <xdr:rowOff>38193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54720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32286</xdr:rowOff>
    </xdr:from>
    <xdr:to>
      <xdr:col>10</xdr:col>
      <xdr:colOff>114300</xdr:colOff>
      <xdr:row>57</xdr:row>
      <xdr:rowOff>61061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04936"/>
          <a:ext cx="889000" cy="2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148647</xdr:rowOff>
    </xdr:from>
    <xdr:to>
      <xdr:col>10</xdr:col>
      <xdr:colOff>165100</xdr:colOff>
      <xdr:row>57</xdr:row>
      <xdr:rowOff>78797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95324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136143</xdr:rowOff>
    </xdr:from>
    <xdr:to>
      <xdr:col>6</xdr:col>
      <xdr:colOff>38100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21275</xdr:rowOff>
    </xdr:from>
    <xdr:to>
      <xdr:col>24</xdr:col>
      <xdr:colOff>114300</xdr:colOff>
      <xdr:row>54</xdr:row>
      <xdr:rowOff>122875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107652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9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24590</xdr:rowOff>
    </xdr:from>
    <xdr:to>
      <xdr:col>20</xdr:col>
      <xdr:colOff>38100</xdr:colOff>
      <xdr:row>57</xdr:row>
      <xdr:rowOff>126190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9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117317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8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143206</xdr:rowOff>
    </xdr:from>
    <xdr:to>
      <xdr:col>15</xdr:col>
      <xdr:colOff>101600</xdr:colOff>
      <xdr:row>57</xdr:row>
      <xdr:rowOff>73356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4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64483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3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10261</xdr:rowOff>
    </xdr:from>
    <xdr:to>
      <xdr:col>10</xdr:col>
      <xdr:colOff>165100</xdr:colOff>
      <xdr:row>57</xdr:row>
      <xdr:rowOff>111861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102988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152936</xdr:rowOff>
    </xdr:from>
    <xdr:to>
      <xdr:col>6</xdr:col>
      <xdr:colOff>38100</xdr:colOff>
      <xdr:row>57</xdr:row>
      <xdr:rowOff>83086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5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74213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4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37092</xdr:rowOff>
    </xdr:from>
    <xdr:to>
      <xdr:col>24</xdr:col>
      <xdr:colOff>63500</xdr:colOff>
      <xdr:row>75</xdr:row>
      <xdr:rowOff>21808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24392"/>
          <a:ext cx="838200" cy="15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115431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2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133936</xdr:rowOff>
    </xdr:from>
    <xdr:to>
      <xdr:col>19</xdr:col>
      <xdr:colOff>177800</xdr:colOff>
      <xdr:row>75</xdr:row>
      <xdr:rowOff>21808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821236"/>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133936</xdr:rowOff>
    </xdr:from>
    <xdr:to>
      <xdr:col>15</xdr:col>
      <xdr:colOff>50800</xdr:colOff>
      <xdr:row>75</xdr:row>
      <xdr:rowOff>49403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21236"/>
          <a:ext cx="889000" cy="8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49403</xdr:rowOff>
    </xdr:from>
    <xdr:to>
      <xdr:col>10</xdr:col>
      <xdr:colOff>114300</xdr:colOff>
      <xdr:row>75</xdr:row>
      <xdr:rowOff>59396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08153"/>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165380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157742</xdr:rowOff>
    </xdr:from>
    <xdr:to>
      <xdr:col>24</xdr:col>
      <xdr:colOff>114300</xdr:colOff>
      <xdr:row>74</xdr:row>
      <xdr:rowOff>87892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7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9169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142458</xdr:rowOff>
    </xdr:from>
    <xdr:to>
      <xdr:col>20</xdr:col>
      <xdr:colOff>38100</xdr:colOff>
      <xdr:row>75</xdr:row>
      <xdr:rowOff>72608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89135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0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83136</xdr:rowOff>
    </xdr:from>
    <xdr:to>
      <xdr:col>15</xdr:col>
      <xdr:colOff>101600</xdr:colOff>
      <xdr:row>75</xdr:row>
      <xdr:rowOff>13286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7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29813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4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170053</xdr:rowOff>
    </xdr:from>
    <xdr:to>
      <xdr:col>10</xdr:col>
      <xdr:colOff>165100</xdr:colOff>
      <xdr:row>75</xdr:row>
      <xdr:rowOff>100203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116730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3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8596</xdr:rowOff>
    </xdr:from>
    <xdr:to>
      <xdr:col>6</xdr:col>
      <xdr:colOff>38100</xdr:colOff>
      <xdr:row>75</xdr:row>
      <xdr:rowOff>110196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6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126723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4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85666</xdr:rowOff>
    </xdr:from>
    <xdr:to>
      <xdr:col>24</xdr:col>
      <xdr:colOff>63500</xdr:colOff>
      <xdr:row>97</xdr:row>
      <xdr:rowOff>96989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16316"/>
          <a:ext cx="8382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96989</xdr:rowOff>
    </xdr:from>
    <xdr:to>
      <xdr:col>19</xdr:col>
      <xdr:colOff>177800</xdr:colOff>
      <xdr:row>97</xdr:row>
      <xdr:rowOff>101143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27639"/>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53459</xdr:rowOff>
    </xdr:from>
    <xdr:to>
      <xdr:col>20</xdr:col>
      <xdr:colOff>38100</xdr:colOff>
      <xdr:row>97</xdr:row>
      <xdr:rowOff>155059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146186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101143</xdr:rowOff>
    </xdr:from>
    <xdr:to>
      <xdr:col>15</xdr:col>
      <xdr:colOff>50800</xdr:colOff>
      <xdr:row>97</xdr:row>
      <xdr:rowOff>101302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31793"/>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67320</xdr:rowOff>
    </xdr:from>
    <xdr:to>
      <xdr:col>15</xdr:col>
      <xdr:colOff>101600</xdr:colOff>
      <xdr:row>97</xdr:row>
      <xdr:rowOff>168920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160047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94917</xdr:rowOff>
    </xdr:from>
    <xdr:to>
      <xdr:col>10</xdr:col>
      <xdr:colOff>114300</xdr:colOff>
      <xdr:row>97</xdr:row>
      <xdr:rowOff>101302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25567"/>
          <a:ext cx="889000" cy="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64395</xdr:rowOff>
    </xdr:from>
    <xdr:to>
      <xdr:col>10</xdr:col>
      <xdr:colOff>165100</xdr:colOff>
      <xdr:row>97</xdr:row>
      <xdr:rowOff>165995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157122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62717</xdr:rowOff>
    </xdr:from>
    <xdr:to>
      <xdr:col>6</xdr:col>
      <xdr:colOff>38100</xdr:colOff>
      <xdr:row>97</xdr:row>
      <xdr:rowOff>164317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155444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34866</xdr:rowOff>
    </xdr:from>
    <xdr:to>
      <xdr:col>24</xdr:col>
      <xdr:colOff>114300</xdr:colOff>
      <xdr:row>97</xdr:row>
      <xdr:rowOff>136466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13293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46189</xdr:rowOff>
    </xdr:from>
    <xdr:to>
      <xdr:col>20</xdr:col>
      <xdr:colOff>38100</xdr:colOff>
      <xdr:row>97</xdr:row>
      <xdr:rowOff>147789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164316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4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50343</xdr:rowOff>
    </xdr:from>
    <xdr:to>
      <xdr:col>15</xdr:col>
      <xdr:colOff>101600</xdr:colOff>
      <xdr:row>97</xdr:row>
      <xdr:rowOff>151943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168470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45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50502</xdr:rowOff>
    </xdr:from>
    <xdr:to>
      <xdr:col>10</xdr:col>
      <xdr:colOff>165100</xdr:colOff>
      <xdr:row>97</xdr:row>
      <xdr:rowOff>152102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168629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4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44117</xdr:rowOff>
    </xdr:from>
    <xdr:to>
      <xdr:col>6</xdr:col>
      <xdr:colOff>38100</xdr:colOff>
      <xdr:row>97</xdr:row>
      <xdr:rowOff>145717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162244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4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26314</xdr:rowOff>
    </xdr:from>
    <xdr:to>
      <xdr:col>55</xdr:col>
      <xdr:colOff>0</xdr:colOff>
      <xdr:row>38</xdr:row>
      <xdr:rowOff>58318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369964"/>
          <a:ext cx="8382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576</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44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22199</xdr:rowOff>
    </xdr:from>
    <xdr:to>
      <xdr:col>50</xdr:col>
      <xdr:colOff>114300</xdr:colOff>
      <xdr:row>38</xdr:row>
      <xdr:rowOff>58318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37299"/>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68326</xdr:rowOff>
    </xdr:from>
    <xdr:to>
      <xdr:col>50</xdr:col>
      <xdr:colOff>165100</xdr:colOff>
      <xdr:row>36</xdr:row>
      <xdr:rowOff>169926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15003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01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22199</xdr:rowOff>
    </xdr:from>
    <xdr:to>
      <xdr:col>45</xdr:col>
      <xdr:colOff>177800</xdr:colOff>
      <xdr:row>38</xdr:row>
      <xdr:rowOff>64262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37299"/>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91186</xdr:rowOff>
    </xdr:from>
    <xdr:to>
      <xdr:col>46</xdr:col>
      <xdr:colOff>38100</xdr:colOff>
      <xdr:row>37</xdr:row>
      <xdr:rowOff>21336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26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37863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038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24029</xdr:rowOff>
    </xdr:from>
    <xdr:to>
      <xdr:col>41</xdr:col>
      <xdr:colOff>50800</xdr:colOff>
      <xdr:row>38</xdr:row>
      <xdr:rowOff>64262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39129"/>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62382</xdr:rowOff>
    </xdr:from>
    <xdr:to>
      <xdr:col>41</xdr:col>
      <xdr:colOff>101600</xdr:colOff>
      <xdr:row>36</xdr:row>
      <xdr:rowOff>163982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3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9059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148505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5977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146964</xdr:rowOff>
    </xdr:from>
    <xdr:to>
      <xdr:col>55</xdr:col>
      <xdr:colOff>50800</xdr:colOff>
      <xdr:row>37</xdr:row>
      <xdr:rowOff>77114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169841</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1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7518</xdr:rowOff>
    </xdr:from>
    <xdr:to>
      <xdr:col>50</xdr:col>
      <xdr:colOff>165100</xdr:colOff>
      <xdr:row>38</xdr:row>
      <xdr:rowOff>109118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100245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142849</xdr:rowOff>
    </xdr:from>
    <xdr:to>
      <xdr:col>46</xdr:col>
      <xdr:colOff>38100</xdr:colOff>
      <xdr:row>38</xdr:row>
      <xdr:rowOff>72999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64126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79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13462</xdr:rowOff>
    </xdr:from>
    <xdr:to>
      <xdr:col>41</xdr:col>
      <xdr:colOff>101600</xdr:colOff>
      <xdr:row>38</xdr:row>
      <xdr:rowOff>115062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106189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144678</xdr:rowOff>
    </xdr:from>
    <xdr:to>
      <xdr:col>36</xdr:col>
      <xdr:colOff>165100</xdr:colOff>
      <xdr:row>38</xdr:row>
      <xdr:rowOff>74828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65956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57600</xdr:rowOff>
    </xdr:from>
    <xdr:to>
      <xdr:col>55</xdr:col>
      <xdr:colOff>0</xdr:colOff>
      <xdr:row>53</xdr:row>
      <xdr:rowOff>120432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8630100"/>
          <a:ext cx="838200" cy="57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130094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9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120432</xdr:rowOff>
    </xdr:from>
    <xdr:to>
      <xdr:col>50</xdr:col>
      <xdr:colOff>114300</xdr:colOff>
      <xdr:row>53</xdr:row>
      <xdr:rowOff>162821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207282"/>
          <a:ext cx="88900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66285</xdr:rowOff>
    </xdr:from>
    <xdr:to>
      <xdr:col>50</xdr:col>
      <xdr:colOff>165100</xdr:colOff>
      <xdr:row>57</xdr:row>
      <xdr:rowOff>167885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159012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3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162821</xdr:rowOff>
    </xdr:from>
    <xdr:to>
      <xdr:col>45</xdr:col>
      <xdr:colOff>177800</xdr:colOff>
      <xdr:row>55</xdr:row>
      <xdr:rowOff>39508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249671"/>
          <a:ext cx="889000" cy="21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70073</xdr:rowOff>
    </xdr:from>
    <xdr:to>
      <xdr:col>46</xdr:col>
      <xdr:colOff>38100</xdr:colOff>
      <xdr:row>58</xdr:row>
      <xdr:rowOff>223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162800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39508</xdr:rowOff>
    </xdr:from>
    <xdr:to>
      <xdr:col>41</xdr:col>
      <xdr:colOff>50800</xdr:colOff>
      <xdr:row>55</xdr:row>
      <xdr:rowOff>43737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46925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62056</xdr:rowOff>
    </xdr:from>
    <xdr:to>
      <xdr:col>41</xdr:col>
      <xdr:colOff>101600</xdr:colOff>
      <xdr:row>57</xdr:row>
      <xdr:rowOff>163656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154783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92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67460</xdr:rowOff>
    </xdr:from>
    <xdr:to>
      <xdr:col>36</xdr:col>
      <xdr:colOff>165100</xdr:colOff>
      <xdr:row>57</xdr:row>
      <xdr:rowOff>169060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160187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3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6800</xdr:rowOff>
    </xdr:from>
    <xdr:to>
      <xdr:col>55</xdr:col>
      <xdr:colOff>50800</xdr:colOff>
      <xdr:row>50</xdr:row>
      <xdr:rowOff>108400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57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131277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5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69632</xdr:rowOff>
    </xdr:from>
    <xdr:to>
      <xdr:col>50</xdr:col>
      <xdr:colOff>165100</xdr:colOff>
      <xdr:row>53</xdr:row>
      <xdr:rowOff>171232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1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16309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93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112021</xdr:rowOff>
    </xdr:from>
    <xdr:to>
      <xdr:col>46</xdr:col>
      <xdr:colOff>38100</xdr:colOff>
      <xdr:row>54</xdr:row>
      <xdr:rowOff>42171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1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58698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97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160158</xdr:rowOff>
    </xdr:from>
    <xdr:to>
      <xdr:col>41</xdr:col>
      <xdr:colOff>101600</xdr:colOff>
      <xdr:row>55</xdr:row>
      <xdr:rowOff>90308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41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106835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1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164387</xdr:rowOff>
    </xdr:from>
    <xdr:to>
      <xdr:col>36</xdr:col>
      <xdr:colOff>165100</xdr:colOff>
      <xdr:row>55</xdr:row>
      <xdr:rowOff>94537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42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111064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1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128336</xdr:rowOff>
    </xdr:from>
    <xdr:to>
      <xdr:col>55</xdr:col>
      <xdr:colOff>0</xdr:colOff>
      <xdr:row>74</xdr:row>
      <xdr:rowOff>62335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301286"/>
          <a:ext cx="838200" cy="4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11092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69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62335</xdr:rowOff>
    </xdr:from>
    <xdr:to>
      <xdr:col>50</xdr:col>
      <xdr:colOff>114300</xdr:colOff>
      <xdr:row>74</xdr:row>
      <xdr:rowOff>149628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749635"/>
          <a:ext cx="889000" cy="8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149628</xdr:rowOff>
    </xdr:from>
    <xdr:to>
      <xdr:col>45</xdr:col>
      <xdr:colOff>177800</xdr:colOff>
      <xdr:row>75</xdr:row>
      <xdr:rowOff>83791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836928"/>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78860</xdr:rowOff>
    </xdr:from>
    <xdr:to>
      <xdr:col>41</xdr:col>
      <xdr:colOff>50800</xdr:colOff>
      <xdr:row>75</xdr:row>
      <xdr:rowOff>83791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937610"/>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77536</xdr:rowOff>
    </xdr:from>
    <xdr:to>
      <xdr:col>55</xdr:col>
      <xdr:colOff>50800</xdr:colOff>
      <xdr:row>72</xdr:row>
      <xdr:rowOff>7686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2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163913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1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11535</xdr:rowOff>
    </xdr:from>
    <xdr:to>
      <xdr:col>50</xdr:col>
      <xdr:colOff>165100</xdr:colOff>
      <xdr:row>74</xdr:row>
      <xdr:rowOff>113135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9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129662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47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98828</xdr:rowOff>
    </xdr:from>
    <xdr:to>
      <xdr:col>46</xdr:col>
      <xdr:colOff>38100</xdr:colOff>
      <xdr:row>75</xdr:row>
      <xdr:rowOff>28978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7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45505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56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32991</xdr:rowOff>
    </xdr:from>
    <xdr:to>
      <xdr:col>41</xdr:col>
      <xdr:colOff>101600</xdr:colOff>
      <xdr:row>75</xdr:row>
      <xdr:rowOff>134591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89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151118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6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28060</xdr:rowOff>
    </xdr:from>
    <xdr:to>
      <xdr:col>36</xdr:col>
      <xdr:colOff>165100</xdr:colOff>
      <xdr:row>75</xdr:row>
      <xdr:rowOff>129660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8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146187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66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78108</xdr:rowOff>
    </xdr:from>
    <xdr:to>
      <xdr:col>55</xdr:col>
      <xdr:colOff>0</xdr:colOff>
      <xdr:row>96</xdr:row>
      <xdr:rowOff>31539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194408"/>
          <a:ext cx="838200" cy="29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60926</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4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20975</xdr:rowOff>
    </xdr:from>
    <xdr:to>
      <xdr:col>50</xdr:col>
      <xdr:colOff>114300</xdr:colOff>
      <xdr:row>96</xdr:row>
      <xdr:rowOff>31539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308725"/>
          <a:ext cx="889000" cy="18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25268</xdr:rowOff>
    </xdr:from>
    <xdr:to>
      <xdr:col>50</xdr:col>
      <xdr:colOff>165100</xdr:colOff>
      <xdr:row>97</xdr:row>
      <xdr:rowOff>126868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117995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20975</xdr:rowOff>
    </xdr:from>
    <xdr:to>
      <xdr:col>45</xdr:col>
      <xdr:colOff>177800</xdr:colOff>
      <xdr:row>96</xdr:row>
      <xdr:rowOff>6296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308725"/>
          <a:ext cx="889000" cy="1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56145</xdr:rowOff>
    </xdr:from>
    <xdr:to>
      <xdr:col>46</xdr:col>
      <xdr:colOff>38100</xdr:colOff>
      <xdr:row>97</xdr:row>
      <xdr:rowOff>157745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148872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7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151293</xdr:rowOff>
    </xdr:from>
    <xdr:to>
      <xdr:col>41</xdr:col>
      <xdr:colOff>50800</xdr:colOff>
      <xdr:row>96</xdr:row>
      <xdr:rowOff>6296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439043"/>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20320</xdr:rowOff>
    </xdr:from>
    <xdr:to>
      <xdr:col>41</xdr:col>
      <xdr:colOff>101600</xdr:colOff>
      <xdr:row>97</xdr:row>
      <xdr:rowOff>121920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113047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84165</xdr:rowOff>
    </xdr:from>
    <xdr:to>
      <xdr:col>36</xdr:col>
      <xdr:colOff>165100</xdr:colOff>
      <xdr:row>98</xdr:row>
      <xdr:rowOff>14315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71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5442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8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27308</xdr:rowOff>
    </xdr:from>
    <xdr:to>
      <xdr:col>55</xdr:col>
      <xdr:colOff>50800</xdr:colOff>
      <xdr:row>94</xdr:row>
      <xdr:rowOff>128908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1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50185</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99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152189</xdr:rowOff>
    </xdr:from>
    <xdr:to>
      <xdr:col>50</xdr:col>
      <xdr:colOff>165100</xdr:colOff>
      <xdr:row>96</xdr:row>
      <xdr:rowOff>82339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98866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21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141625</xdr:rowOff>
    </xdr:from>
    <xdr:to>
      <xdr:col>46</xdr:col>
      <xdr:colOff>38100</xdr:colOff>
      <xdr:row>95</xdr:row>
      <xdr:rowOff>71775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88302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03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126946</xdr:rowOff>
    </xdr:from>
    <xdr:to>
      <xdr:col>41</xdr:col>
      <xdr:colOff>101600</xdr:colOff>
      <xdr:row>96</xdr:row>
      <xdr:rowOff>57096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73623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1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100493</xdr:rowOff>
    </xdr:from>
    <xdr:to>
      <xdr:col>36</xdr:col>
      <xdr:colOff>165100</xdr:colOff>
      <xdr:row>96</xdr:row>
      <xdr:rowOff>30643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38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47170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151176</xdr:rowOff>
    </xdr:from>
    <xdr:to>
      <xdr:col>85</xdr:col>
      <xdr:colOff>127000</xdr:colOff>
      <xdr:row>38</xdr:row>
      <xdr:rowOff>19927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94826"/>
          <a:ext cx="8382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151176</xdr:rowOff>
    </xdr:from>
    <xdr:to>
      <xdr:col>81</xdr:col>
      <xdr:colOff>50800</xdr:colOff>
      <xdr:row>37</xdr:row>
      <xdr:rowOff>157728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94826"/>
          <a:ext cx="889000" cy="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1703</xdr:rowOff>
    </xdr:from>
    <xdr:to>
      <xdr:col>81</xdr:col>
      <xdr:colOff>101600</xdr:colOff>
      <xdr:row>38</xdr:row>
      <xdr:rowOff>103303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5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94430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6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129601</xdr:rowOff>
    </xdr:from>
    <xdr:to>
      <xdr:col>76</xdr:col>
      <xdr:colOff>114300</xdr:colOff>
      <xdr:row>37</xdr:row>
      <xdr:rowOff>157728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73251"/>
          <a:ext cx="889000" cy="2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487</xdr:rowOff>
    </xdr:from>
    <xdr:to>
      <xdr:col>76</xdr:col>
      <xdr:colOff>165100</xdr:colOff>
      <xdr:row>38</xdr:row>
      <xdr:rowOff>102087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93214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6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129601</xdr:rowOff>
    </xdr:from>
    <xdr:to>
      <xdr:col>71</xdr:col>
      <xdr:colOff>177800</xdr:colOff>
      <xdr:row>38</xdr:row>
      <xdr:rowOff>8644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73251"/>
          <a:ext cx="889000" cy="5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4729</xdr:rowOff>
    </xdr:from>
    <xdr:to>
      <xdr:col>72</xdr:col>
      <xdr:colOff>38100</xdr:colOff>
      <xdr:row>38</xdr:row>
      <xdr:rowOff>106329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51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97456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61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168914</xdr:rowOff>
    </xdr:from>
    <xdr:to>
      <xdr:col>67</xdr:col>
      <xdr:colOff>101600</xdr:colOff>
      <xdr:row>38</xdr:row>
      <xdr:rowOff>99064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1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90191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60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140577</xdr:rowOff>
    </xdr:from>
    <xdr:to>
      <xdr:col>85</xdr:col>
      <xdr:colOff>177800</xdr:colOff>
      <xdr:row>38</xdr:row>
      <xdr:rowOff>70727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8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93456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100376</xdr:rowOff>
    </xdr:from>
    <xdr:to>
      <xdr:col>81</xdr:col>
      <xdr:colOff>101600</xdr:colOff>
      <xdr:row>38</xdr:row>
      <xdr:rowOff>30525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44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47053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21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106928</xdr:rowOff>
    </xdr:from>
    <xdr:to>
      <xdr:col>76</xdr:col>
      <xdr:colOff>165100</xdr:colOff>
      <xdr:row>38</xdr:row>
      <xdr:rowOff>37078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5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53605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2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78801</xdr:rowOff>
    </xdr:from>
    <xdr:to>
      <xdr:col>72</xdr:col>
      <xdr:colOff>38100</xdr:colOff>
      <xdr:row>38</xdr:row>
      <xdr:rowOff>8951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2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25478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9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129294</xdr:rowOff>
    </xdr:from>
    <xdr:to>
      <xdr:col>67</xdr:col>
      <xdr:colOff>101600</xdr:colOff>
      <xdr:row>38</xdr:row>
      <xdr:rowOff>59444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7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75971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4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56166</xdr:rowOff>
    </xdr:from>
    <xdr:to>
      <xdr:col>85</xdr:col>
      <xdr:colOff>127000</xdr:colOff>
      <xdr:row>54</xdr:row>
      <xdr:rowOff>105829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314466"/>
          <a:ext cx="838200" cy="4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136555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6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56166</xdr:rowOff>
    </xdr:from>
    <xdr:to>
      <xdr:col>81</xdr:col>
      <xdr:colOff>50800</xdr:colOff>
      <xdr:row>55</xdr:row>
      <xdr:rowOff>142901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314466"/>
          <a:ext cx="889000" cy="25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87929</xdr:rowOff>
    </xdr:from>
    <xdr:to>
      <xdr:col>81</xdr:col>
      <xdr:colOff>101600</xdr:colOff>
      <xdr:row>58</xdr:row>
      <xdr:rowOff>18079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9206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5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142901</xdr:rowOff>
    </xdr:from>
    <xdr:to>
      <xdr:col>76</xdr:col>
      <xdr:colOff>114300</xdr:colOff>
      <xdr:row>56</xdr:row>
      <xdr:rowOff>22504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72651"/>
          <a:ext cx="88900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137458</xdr:rowOff>
    </xdr:from>
    <xdr:to>
      <xdr:col>76</xdr:col>
      <xdr:colOff>165100</xdr:colOff>
      <xdr:row>58</xdr:row>
      <xdr:rowOff>67608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58735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1000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151626</xdr:rowOff>
    </xdr:from>
    <xdr:to>
      <xdr:col>71</xdr:col>
      <xdr:colOff>177800</xdr:colOff>
      <xdr:row>56</xdr:row>
      <xdr:rowOff>22504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581376"/>
          <a:ext cx="889000" cy="4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148641</xdr:rowOff>
    </xdr:from>
    <xdr:to>
      <xdr:col>72</xdr:col>
      <xdr:colOff>38100</xdr:colOff>
      <xdr:row>58</xdr:row>
      <xdr:rowOff>78791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9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69918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100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150603</xdr:rowOff>
    </xdr:from>
    <xdr:to>
      <xdr:col>67</xdr:col>
      <xdr:colOff>101600</xdr:colOff>
      <xdr:row>58</xdr:row>
      <xdr:rowOff>80753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2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71880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1001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55029</xdr:rowOff>
    </xdr:from>
    <xdr:to>
      <xdr:col>85</xdr:col>
      <xdr:colOff>177800</xdr:colOff>
      <xdr:row>54</xdr:row>
      <xdr:rowOff>156629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3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77906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16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5366</xdr:rowOff>
    </xdr:from>
    <xdr:to>
      <xdr:col>81</xdr:col>
      <xdr:colOff>101600</xdr:colOff>
      <xdr:row>54</xdr:row>
      <xdr:rowOff>106966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2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123493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03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92101</xdr:rowOff>
    </xdr:from>
    <xdr:to>
      <xdr:col>76</xdr:col>
      <xdr:colOff>165100</xdr:colOff>
      <xdr:row>56</xdr:row>
      <xdr:rowOff>22251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38778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143154</xdr:rowOff>
    </xdr:from>
    <xdr:to>
      <xdr:col>72</xdr:col>
      <xdr:colOff>38100</xdr:colOff>
      <xdr:row>56</xdr:row>
      <xdr:rowOff>73304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89831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100826</xdr:rowOff>
    </xdr:from>
    <xdr:to>
      <xdr:col>67</xdr:col>
      <xdr:colOff>101600</xdr:colOff>
      <xdr:row>56</xdr:row>
      <xdr:rowOff>30976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47503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76721</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621271"/>
          <a:ext cx="8382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160517</xdr:rowOff>
    </xdr:from>
    <xdr:to>
      <xdr:col>81</xdr:col>
      <xdr:colOff>101600</xdr:colOff>
      <xdr:row>79</xdr:row>
      <xdr:rowOff>90667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107194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87285</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31835"/>
          <a:ext cx="8890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10066</xdr:rowOff>
    </xdr:from>
    <xdr:to>
      <xdr:col>76</xdr:col>
      <xdr:colOff>165100</xdr:colOff>
      <xdr:row>79</xdr:row>
      <xdr:rowOff>111666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128193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77439</xdr:rowOff>
    </xdr:from>
    <xdr:to>
      <xdr:col>71</xdr:col>
      <xdr:colOff>177800</xdr:colOff>
      <xdr:row>79</xdr:row>
      <xdr:rowOff>87285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21989"/>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19782</xdr:rowOff>
    </xdr:from>
    <xdr:to>
      <xdr:col>72</xdr:col>
      <xdr:colOff>38100</xdr:colOff>
      <xdr:row>79</xdr:row>
      <xdr:rowOff>121382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137909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3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26591</xdr:rowOff>
    </xdr:from>
    <xdr:to>
      <xdr:col>67</xdr:col>
      <xdr:colOff>101600</xdr:colOff>
      <xdr:row>79</xdr:row>
      <xdr:rowOff>128191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7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144718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4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25921</xdr:rowOff>
    </xdr:from>
    <xdr:to>
      <xdr:col>85</xdr:col>
      <xdr:colOff>177800</xdr:colOff>
      <xdr:row>79</xdr:row>
      <xdr:rowOff>127521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112298</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8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36485</xdr:rowOff>
    </xdr:from>
    <xdr:to>
      <xdr:col>72</xdr:col>
      <xdr:colOff>38100</xdr:colOff>
      <xdr:row>79</xdr:row>
      <xdr:rowOff>138085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8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129212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73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26639</xdr:rowOff>
    </xdr:from>
    <xdr:to>
      <xdr:col>67</xdr:col>
      <xdr:colOff>101600</xdr:colOff>
      <xdr:row>79</xdr:row>
      <xdr:rowOff>128239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119366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66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143325</xdr:rowOff>
    </xdr:from>
    <xdr:to>
      <xdr:col>85</xdr:col>
      <xdr:colOff>127000</xdr:colOff>
      <xdr:row>95</xdr:row>
      <xdr:rowOff>36165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259625"/>
          <a:ext cx="838200" cy="6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102674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9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143325</xdr:rowOff>
    </xdr:from>
    <xdr:to>
      <xdr:col>81</xdr:col>
      <xdr:colOff>50800</xdr:colOff>
      <xdr:row>95</xdr:row>
      <xdr:rowOff>4989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259625"/>
          <a:ext cx="8890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10337</xdr:rowOff>
    </xdr:from>
    <xdr:to>
      <xdr:col>81</xdr:col>
      <xdr:colOff>101600</xdr:colOff>
      <xdr:row>97</xdr:row>
      <xdr:rowOff>111937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4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103064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3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43187</xdr:rowOff>
    </xdr:from>
    <xdr:to>
      <xdr:col>76</xdr:col>
      <xdr:colOff>114300</xdr:colOff>
      <xdr:row>95</xdr:row>
      <xdr:rowOff>4989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159487"/>
          <a:ext cx="889000" cy="13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6942</xdr:rowOff>
    </xdr:from>
    <xdr:to>
      <xdr:col>76</xdr:col>
      <xdr:colOff>165100</xdr:colOff>
      <xdr:row>97</xdr:row>
      <xdr:rowOff>108542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3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99669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3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43187</xdr:rowOff>
    </xdr:from>
    <xdr:to>
      <xdr:col>71</xdr:col>
      <xdr:colOff>177800</xdr:colOff>
      <xdr:row>95</xdr:row>
      <xdr:rowOff>31214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159487"/>
          <a:ext cx="889000" cy="15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3359</xdr:rowOff>
    </xdr:from>
    <xdr:to>
      <xdr:col>72</xdr:col>
      <xdr:colOff>38100</xdr:colOff>
      <xdr:row>97</xdr:row>
      <xdr:rowOff>104959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3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96086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5809</xdr:rowOff>
    </xdr:from>
    <xdr:to>
      <xdr:col>67</xdr:col>
      <xdr:colOff>101600</xdr:colOff>
      <xdr:row>97</xdr:row>
      <xdr:rowOff>107409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3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98536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2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156815</xdr:rowOff>
    </xdr:from>
    <xdr:to>
      <xdr:col>85</xdr:col>
      <xdr:colOff>177800</xdr:colOff>
      <xdr:row>95</xdr:row>
      <xdr:rowOff>86965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2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8242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1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92525</xdr:rowOff>
    </xdr:from>
    <xdr:to>
      <xdr:col>81</xdr:col>
      <xdr:colOff>101600</xdr:colOff>
      <xdr:row>95</xdr:row>
      <xdr:rowOff>22675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2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39202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9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125639</xdr:rowOff>
    </xdr:from>
    <xdr:to>
      <xdr:col>76</xdr:col>
      <xdr:colOff>165100</xdr:colOff>
      <xdr:row>95</xdr:row>
      <xdr:rowOff>55789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2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72316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01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163837</xdr:rowOff>
    </xdr:from>
    <xdr:to>
      <xdr:col>72</xdr:col>
      <xdr:colOff>38100</xdr:colOff>
      <xdr:row>94</xdr:row>
      <xdr:rowOff>93987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1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110514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8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151864</xdr:rowOff>
    </xdr:from>
    <xdr:to>
      <xdr:col>67</xdr:col>
      <xdr:colOff>101600</xdr:colOff>
      <xdr:row>95</xdr:row>
      <xdr:rowOff>82014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2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98541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04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150241</xdr:rowOff>
    </xdr:from>
    <xdr:to>
      <xdr:col>112</xdr:col>
      <xdr:colOff>38100</xdr:colOff>
      <xdr:row>39</xdr:row>
      <xdr:rowOff>80391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6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96918</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40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164719</xdr:rowOff>
    </xdr:from>
    <xdr:to>
      <xdr:col>107</xdr:col>
      <xdr:colOff>101600</xdr:colOff>
      <xdr:row>39</xdr:row>
      <xdr:rowOff>94869</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111396</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157861</xdr:rowOff>
    </xdr:from>
    <xdr:to>
      <xdr:col>102</xdr:col>
      <xdr:colOff>165100</xdr:colOff>
      <xdr:row>39</xdr:row>
      <xdr:rowOff>88011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104538</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86631</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主な構成項目である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９７，０２８</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と比較して１人あたりのコストが高い状況となっている。これは、基幹産業である農業に関連し、農地・水環境の適正管理を推進する多面的機能支払交付金事業を平成２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年度から継続実施していること</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や道の駅美郷施設改修工事費の増加、園芸メガ団地整備事業費の増加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が主な要因である。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は、住民一人当たり４１，０９８円となっており、類似団体平均と比較して１人あたりのコストが高い状況となっている。これは、地域応援券換金業務委託料の増加、事業継続支援金給付事業費の増加が主な要因であ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２６，１９７</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対前年度比で８，７９３円減少し</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平均を下回った。</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これは、消防本部改築</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に係る</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大曲仙北広域市町村圏組合負担金</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が減少したこと</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が主な要因である。教育費は、住民一人当たり</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８１，７７８</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円となっており、類似団体と比較して１人あたりのコストが高い状況となっている。これは、</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小中学校冷房設置事業費が減少したが、小中学校備品（タブレット等）の整備や社会体育施設改修事業の</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増加が主な要因である。民生費は、</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１５６，２８４</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と比較して１人あたりのコストが高い状況となっている。これは、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子育て世帯への臨時特別給付金の増加、利用者</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による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介護給付訓練等給付費</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の増加が主な要因である。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７３，７７２</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、類似団体平均と比較して１人当たりのコストが高い状況となっている。これは記録的な大雪により道路除雪委託料が増加したことが</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主な要因である。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今後も、財政健全化方針に基づく物件費や公共施設の適切な維持管理等による経常経費の削減を着実に実施していくことで、コストの削減に努める。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財政調整基金については、後年度の多様な財政需要に応えられるよう繰入を減らし、積立てをしてきたことにより、標準財政規模の２６．１３％を確保している。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実質収支、実質単年度収支については、町税収入や地方交付税等が前年比増収となったことに加え、財政健全化方針に基づく経常経費の削減に努めていることなどにより、引き続き黒字を維持している。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今後も実質収支及び実質単年度収支の黒字を維持するため、後年度の様々な財政需要を考慮しながら財政調整基金を確保していくとともに、事務事業の見直しを進めるなどの行財政改革に取り組んでいく。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全会計において赤字は生じていない。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一般会計は、前年度より黒字額が増加している。これは、任意の繰上償還元金が減少したことが主な要因である。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国民健康保険特別会計は、前年度より黒字額が減少している。これは、特別交付金等の増額に対して、事業費納付金の増加が大きかったことが主な要因である。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水道事業会計は、前年度より黒字額が増加している。これは、平成２９年度より地方公営企業法を適用した企業会計へ移行し、キャッシュ・フロー上、毎年資金増を見込んでおり、令和２年度は流動資産が増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なお、水道事業会計や下水道事業会計等においては基準外繰入金を行っている状況にあるため、引き続き水道の加入率や下水道の接続率の増加に努め、料金収入の増を図る。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15117408</v>
      </c>
      <c r="BO4" s="464"/>
      <c r="BP4" s="464"/>
      <c r="BQ4" s="464"/>
      <c r="BR4" s="464"/>
      <c r="BS4" s="464"/>
      <c r="BT4" s="464"/>
      <c r="BU4" s="465"/>
      <c r="BV4" s="463">
        <v>11914304</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8.1</v>
      </c>
      <c r="CU4" s="648"/>
      <c r="CV4" s="648"/>
      <c r="CW4" s="648"/>
      <c r="CX4" s="648"/>
      <c r="CY4" s="648"/>
      <c r="CZ4" s="648"/>
      <c r="DA4" s="649"/>
      <c r="DB4" s="647">
        <v>7.9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14393373</v>
      </c>
      <c r="BO5" s="469"/>
      <c r="BP5" s="469"/>
      <c r="BQ5" s="469"/>
      <c r="BR5" s="469"/>
      <c r="BS5" s="469"/>
      <c r="BT5" s="469"/>
      <c r="BU5" s="470"/>
      <c r="BV5" s="468">
        <v>11245550</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84.4</v>
      </c>
      <c r="CU5" s="439"/>
      <c r="CV5" s="439"/>
      <c r="CW5" s="439"/>
      <c r="CX5" s="439"/>
      <c r="CY5" s="439"/>
      <c r="CZ5" s="439"/>
      <c r="DA5" s="440"/>
      <c r="DB5" s="438">
        <v>81.5</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724035</v>
      </c>
      <c r="BO6" s="469"/>
      <c r="BP6" s="469"/>
      <c r="BQ6" s="469"/>
      <c r="BR6" s="469"/>
      <c r="BS6" s="469"/>
      <c r="BT6" s="469"/>
      <c r="BU6" s="470"/>
      <c r="BV6" s="468">
        <v>668754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84.6</v>
      </c>
      <c r="CU6" s="622"/>
      <c r="CV6" s="622"/>
      <c r="CW6" s="622"/>
      <c r="CX6" s="622"/>
      <c r="CY6" s="622"/>
      <c r="CZ6" s="622"/>
      <c r="DA6" s="623"/>
      <c r="DB6" s="621">
        <v>81.5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81360</v>
      </c>
      <c r="BO7" s="469"/>
      <c r="BP7" s="469"/>
      <c r="BQ7" s="469"/>
      <c r="BR7" s="469"/>
      <c r="BS7" s="469"/>
      <c r="BT7" s="469"/>
      <c r="BU7" s="470"/>
      <c r="BV7" s="468">
        <v>64713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7948912</v>
      </c>
      <c r="CU7" s="469"/>
      <c r="CV7" s="469"/>
      <c r="CW7" s="469"/>
      <c r="CX7" s="469"/>
      <c r="CY7" s="469"/>
      <c r="CZ7" s="469"/>
      <c r="DA7" s="470"/>
      <c r="DB7" s="468">
        <v>7652270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642675</v>
      </c>
      <c r="BO8" s="469"/>
      <c r="BP8" s="469"/>
      <c r="BQ8" s="469"/>
      <c r="BR8" s="469"/>
      <c r="BS8" s="469"/>
      <c r="BT8" s="469"/>
      <c r="BU8" s="470"/>
      <c r="BV8" s="468">
        <v>604041</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0.25</v>
      </c>
      <c r="CU8" s="582"/>
      <c r="CV8" s="582"/>
      <c r="CW8" s="582"/>
      <c r="CX8" s="582"/>
      <c r="CY8" s="582"/>
      <c r="CZ8" s="582"/>
      <c r="DA8" s="583"/>
      <c r="DB8" s="581">
        <v>0.25</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18613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38634</v>
      </c>
      <c r="BO9" s="469"/>
      <c r="BP9" s="469"/>
      <c r="BQ9" s="469"/>
      <c r="BR9" s="469"/>
      <c r="BS9" s="469"/>
      <c r="BT9" s="469"/>
      <c r="BU9" s="470"/>
      <c r="BV9" s="468">
        <v>168507</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14.1</v>
      </c>
      <c r="CU9" s="439"/>
      <c r="CV9" s="439"/>
      <c r="CW9" s="439"/>
      <c r="CX9" s="439"/>
      <c r="CY9" s="439"/>
      <c r="CZ9" s="439"/>
      <c r="DA9" s="440"/>
      <c r="DB9" s="438">
        <v>17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20279</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1277</v>
      </c>
      <c r="BO10" s="469"/>
      <c r="BP10" s="469"/>
      <c r="BQ10" s="469"/>
      <c r="BR10" s="469"/>
      <c r="BS10" s="469"/>
      <c r="BT10" s="469"/>
      <c r="BU10" s="470"/>
      <c r="BV10" s="468">
        <v>1356</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308104</v>
      </c>
      <c r="BO11" s="469"/>
      <c r="BP11" s="469"/>
      <c r="BQ11" s="469"/>
      <c r="BR11" s="469"/>
      <c r="BS11" s="469"/>
      <c r="BT11" s="469"/>
      <c r="BU11" s="470"/>
      <c r="BV11" s="468">
        <v>467691</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19018</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101</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131</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18959</v>
      </c>
      <c r="S13" s="572"/>
      <c r="T13" s="572"/>
      <c r="U13" s="572"/>
      <c r="V13" s="573"/>
      <c r="W13" s="559" t="s">
        <v>141</v>
      </c>
      <c r="X13" s="481"/>
      <c r="Y13" s="481"/>
      <c r="Z13" s="481"/>
      <c r="AA13" s="481"/>
      <c r="AB13" s="482"/>
      <c r="AC13" s="444">
        <v>1789</v>
      </c>
      <c r="AD13" s="445"/>
      <c r="AE13" s="445"/>
      <c r="AF13" s="445"/>
      <c r="AG13" s="446"/>
      <c r="AH13" s="444">
        <v>1904</v>
      </c>
      <c r="AI13" s="445"/>
      <c r="AJ13" s="445"/>
      <c r="AK13" s="445"/>
      <c r="AL13" s="447"/>
      <c r="AM13" s="537" t="s">
        <v>142</v>
      </c>
      <c r="AN13" s="442"/>
      <c r="AO13" s="442"/>
      <c r="AP13" s="442"/>
      <c r="AQ13" s="442"/>
      <c r="AR13" s="442"/>
      <c r="AS13" s="442"/>
      <c r="AT13" s="443"/>
      <c r="AU13" s="525" t="s">
        <v>121</v>
      </c>
      <c r="AV13" s="526"/>
      <c r="AW13" s="526"/>
      <c r="AX13" s="526"/>
      <c r="AY13" s="448" t="s">
        <v>143</v>
      </c>
      <c r="AZ13" s="449"/>
      <c r="BA13" s="449"/>
      <c r="BB13" s="449"/>
      <c r="BC13" s="449"/>
      <c r="BD13" s="449"/>
      <c r="BE13" s="449"/>
      <c r="BF13" s="449"/>
      <c r="BG13" s="449"/>
      <c r="BH13" s="449"/>
      <c r="BI13" s="449"/>
      <c r="BJ13" s="449"/>
      <c r="BK13" s="449"/>
      <c r="BL13" s="449"/>
      <c r="BM13" s="450"/>
      <c r="BN13" s="468">
        <v>348015</v>
      </c>
      <c r="BO13" s="469"/>
      <c r="BP13" s="469"/>
      <c r="BQ13" s="469"/>
      <c r="BR13" s="469"/>
      <c r="BS13" s="469"/>
      <c r="BT13" s="469"/>
      <c r="BU13" s="470"/>
      <c r="BV13" s="468">
        <v>637554</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-0.3</v>
      </c>
      <c r="CU13" s="439"/>
      <c r="CV13" s="439"/>
      <c r="CW13" s="439"/>
      <c r="CX13" s="439"/>
      <c r="CY13" s="439"/>
      <c r="CZ13" s="439"/>
      <c r="DA13" s="440"/>
      <c r="DB13" s="438">
        <v>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19361</v>
      </c>
      <c r="S14" s="572"/>
      <c r="T14" s="572"/>
      <c r="U14" s="572"/>
      <c r="V14" s="573"/>
      <c r="W14" s="574"/>
      <c r="X14" s="484"/>
      <c r="Y14" s="484"/>
      <c r="Z14" s="484"/>
      <c r="AA14" s="484"/>
      <c r="AB14" s="485"/>
      <c r="AC14" s="564">
        <v>17</v>
      </c>
      <c r="AD14" s="565"/>
      <c r="AE14" s="565"/>
      <c r="AF14" s="565"/>
      <c r="AG14" s="566"/>
      <c r="AH14" s="564">
        <v>17.5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131</v>
      </c>
      <c r="CU14" s="576"/>
      <c r="CV14" s="576"/>
      <c r="CW14" s="576"/>
      <c r="CX14" s="576"/>
      <c r="CY14" s="576"/>
      <c r="CZ14" s="576"/>
      <c r="DA14" s="577"/>
      <c r="DB14" s="575" t="s">
        <v>130</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19304</v>
      </c>
      <c r="S15" s="572"/>
      <c r="T15" s="572"/>
      <c r="U15" s="572"/>
      <c r="V15" s="573"/>
      <c r="W15" s="559" t="s">
        <v>147</v>
      </c>
      <c r="X15" s="481"/>
      <c r="Y15" s="481"/>
      <c r="Z15" s="481"/>
      <c r="AA15" s="481"/>
      <c r="AB15" s="482"/>
      <c r="AC15" s="444">
        <v>3177</v>
      </c>
      <c r="AD15" s="445"/>
      <c r="AE15" s="445"/>
      <c r="AF15" s="445"/>
      <c r="AG15" s="446"/>
      <c r="AH15" s="444">
        <v>3411</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1826311</v>
      </c>
      <c r="BO15" s="464"/>
      <c r="BP15" s="464"/>
      <c r="BQ15" s="464"/>
      <c r="BR15" s="464"/>
      <c r="BS15" s="464"/>
      <c r="BT15" s="464"/>
      <c r="BU15" s="465"/>
      <c r="BV15" s="463">
        <v>1731211</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30.2</v>
      </c>
      <c r="AD16" s="565"/>
      <c r="AE16" s="565"/>
      <c r="AF16" s="565"/>
      <c r="AG16" s="566"/>
      <c r="AH16" s="564">
        <v>31.4</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7324409</v>
      </c>
      <c r="BO16" s="469"/>
      <c r="BP16" s="469"/>
      <c r="BQ16" s="469"/>
      <c r="BR16" s="469"/>
      <c r="BS16" s="469"/>
      <c r="BT16" s="469"/>
      <c r="BU16" s="470"/>
      <c r="BV16" s="468">
        <v>6968030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5553</v>
      </c>
      <c r="AD17" s="445"/>
      <c r="AE17" s="445"/>
      <c r="AF17" s="445"/>
      <c r="AG17" s="446"/>
      <c r="AH17" s="444">
        <v>5557</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2212974</v>
      </c>
      <c r="BO17" s="469"/>
      <c r="BP17" s="469"/>
      <c r="BQ17" s="469"/>
      <c r="BR17" s="469"/>
      <c r="BS17" s="469"/>
      <c r="BT17" s="469"/>
      <c r="BU17" s="470"/>
      <c r="BV17" s="468">
        <v>2118816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168.32</v>
      </c>
      <c r="M18" s="533"/>
      <c r="N18" s="533"/>
      <c r="O18" s="533"/>
      <c r="P18" s="533"/>
      <c r="Q18" s="533"/>
      <c r="R18" s="534"/>
      <c r="S18" s="534"/>
      <c r="T18" s="534"/>
      <c r="U18" s="534"/>
      <c r="V18" s="535"/>
      <c r="W18" s="549"/>
      <c r="X18" s="550"/>
      <c r="Y18" s="550"/>
      <c r="Z18" s="550"/>
      <c r="AA18" s="550"/>
      <c r="AB18" s="560"/>
      <c r="AC18" s="432">
        <v>52.8</v>
      </c>
      <c r="AD18" s="433"/>
      <c r="AE18" s="433"/>
      <c r="AF18" s="433"/>
      <c r="AG18" s="536"/>
      <c r="AH18" s="432">
        <v>51.1</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6549026</v>
      </c>
      <c r="BO18" s="469"/>
      <c r="BP18" s="469"/>
      <c r="BQ18" s="469"/>
      <c r="BR18" s="469"/>
      <c r="BS18" s="469"/>
      <c r="BT18" s="469"/>
      <c r="BU18" s="470"/>
      <c r="BV18" s="468">
        <v>6173540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111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9198096</v>
      </c>
      <c r="BO19" s="469"/>
      <c r="BP19" s="469"/>
      <c r="BQ19" s="469"/>
      <c r="BR19" s="469"/>
      <c r="BS19" s="469"/>
      <c r="BT19" s="469"/>
      <c r="BU19" s="470"/>
      <c r="BV19" s="468">
        <v>8401154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5999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8989404</v>
      </c>
      <c r="BO23" s="469"/>
      <c r="BP23" s="469"/>
      <c r="BQ23" s="469"/>
      <c r="BR23" s="469"/>
      <c r="BS23" s="469"/>
      <c r="BT23" s="469"/>
      <c r="BU23" s="470"/>
      <c r="BV23" s="468">
        <v>9050362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7960</v>
      </c>
      <c r="R24" s="445"/>
      <c r="S24" s="445"/>
      <c r="T24" s="445"/>
      <c r="U24" s="445"/>
      <c r="V24" s="446"/>
      <c r="W24" s="510"/>
      <c r="X24" s="501"/>
      <c r="Y24" s="502"/>
      <c r="Z24" s="441" t="s">
        <v>171</v>
      </c>
      <c r="AA24" s="442"/>
      <c r="AB24" s="442"/>
      <c r="AC24" s="442"/>
      <c r="AD24" s="442"/>
      <c r="AE24" s="442"/>
      <c r="AF24" s="442"/>
      <c r="AG24" s="443"/>
      <c r="AH24" s="444">
        <v>194</v>
      </c>
      <c r="AI24" s="445"/>
      <c r="AJ24" s="445"/>
      <c r="AK24" s="445"/>
      <c r="AL24" s="446"/>
      <c r="AM24" s="444">
        <v>590730</v>
      </c>
      <c r="AN24" s="445"/>
      <c r="AO24" s="445"/>
      <c r="AP24" s="445"/>
      <c r="AQ24" s="445"/>
      <c r="AR24" s="446"/>
      <c r="AS24" s="444">
        <v>3045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4879671</v>
      </c>
      <c r="BO24" s="469"/>
      <c r="BP24" s="469"/>
      <c r="BQ24" s="469"/>
      <c r="BR24" s="469"/>
      <c r="BS24" s="469"/>
      <c r="BT24" s="469"/>
      <c r="BU24" s="470"/>
      <c r="BV24" s="468">
        <v>4757721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5950</v>
      </c>
      <c r="R25" s="445"/>
      <c r="S25" s="445"/>
      <c r="T25" s="445"/>
      <c r="U25" s="445"/>
      <c r="V25" s="446"/>
      <c r="W25" s="510"/>
      <c r="X25" s="501"/>
      <c r="Y25" s="502"/>
      <c r="Z25" s="441" t="s">
        <v>174</v>
      </c>
      <c r="AA25" s="442"/>
      <c r="AB25" s="442"/>
      <c r="AC25" s="442"/>
      <c r="AD25" s="442"/>
      <c r="AE25" s="442"/>
      <c r="AF25" s="442"/>
      <c r="AG25" s="443"/>
      <c r="AH25" s="444" t="s">
        <v>130</v>
      </c>
      <c r="AI25" s="445"/>
      <c r="AJ25" s="445"/>
      <c r="AK25" s="445"/>
      <c r="AL25" s="446"/>
      <c r="AM25" s="444" t="s">
        <v>131</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250427</v>
      </c>
      <c r="BO25" s="464"/>
      <c r="BP25" s="464"/>
      <c r="BQ25" s="464"/>
      <c r="BR25" s="464"/>
      <c r="BS25" s="464"/>
      <c r="BT25" s="464"/>
      <c r="BU25" s="465"/>
      <c r="BV25" s="463">
        <v>8495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5340</v>
      </c>
      <c r="R26" s="445"/>
      <c r="S26" s="445"/>
      <c r="T26" s="445"/>
      <c r="U26" s="445"/>
      <c r="V26" s="446"/>
      <c r="W26" s="510"/>
      <c r="X26" s="501"/>
      <c r="Y26" s="502"/>
      <c r="Z26" s="441" t="s">
        <v>178</v>
      </c>
      <c r="AA26" s="523"/>
      <c r="AB26" s="523"/>
      <c r="AC26" s="523"/>
      <c r="AD26" s="523"/>
      <c r="AE26" s="523"/>
      <c r="AF26" s="523"/>
      <c r="AG26" s="524"/>
      <c r="AH26" s="444">
        <v>17</v>
      </c>
      <c r="AI26" s="445"/>
      <c r="AJ26" s="445"/>
      <c r="AK26" s="445"/>
      <c r="AL26" s="446"/>
      <c r="AM26" s="444">
        <v>46019</v>
      </c>
      <c r="AN26" s="445"/>
      <c r="AO26" s="445"/>
      <c r="AP26" s="445"/>
      <c r="AQ26" s="445"/>
      <c r="AR26" s="446"/>
      <c r="AS26" s="444">
        <v>2707</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131</v>
      </c>
      <c r="BO26" s="469"/>
      <c r="BP26" s="469"/>
      <c r="BQ26" s="469"/>
      <c r="BR26" s="469"/>
      <c r="BS26" s="469"/>
      <c r="BT26" s="469"/>
      <c r="BU26" s="470"/>
      <c r="BV26" s="468" t="s">
        <v>131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2880</v>
      </c>
      <c r="R27" s="445"/>
      <c r="S27" s="445"/>
      <c r="T27" s="445"/>
      <c r="U27" s="445"/>
      <c r="V27" s="446"/>
      <c r="W27" s="510"/>
      <c r="X27" s="501"/>
      <c r="Y27" s="502"/>
      <c r="Z27" s="441" t="s">
        <v>181</v>
      </c>
      <c r="AA27" s="442"/>
      <c r="AB27" s="442"/>
      <c r="AC27" s="442"/>
      <c r="AD27" s="442"/>
      <c r="AE27" s="442"/>
      <c r="AF27" s="442"/>
      <c r="AG27" s="443"/>
      <c r="AH27" s="444">
        <v>2</v>
      </c>
      <c r="AI27" s="445"/>
      <c r="AJ27" s="445"/>
      <c r="AK27" s="445"/>
      <c r="AL27" s="446"/>
      <c r="AM27" s="444" t="s">
        <v>182</v>
      </c>
      <c r="AN27" s="445"/>
      <c r="AO27" s="445"/>
      <c r="AP27" s="445"/>
      <c r="AQ27" s="445"/>
      <c r="AR27" s="446"/>
      <c r="AS27" s="444" t="s">
        <v>183</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100000</v>
      </c>
      <c r="BO27" s="472"/>
      <c r="BP27" s="472"/>
      <c r="BQ27" s="472"/>
      <c r="BR27" s="472"/>
      <c r="BS27" s="472"/>
      <c r="BT27" s="472"/>
      <c r="BU27" s="473"/>
      <c r="BV27" s="471">
        <v>100000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2640</v>
      </c>
      <c r="R28" s="445"/>
      <c r="S28" s="445"/>
      <c r="T28" s="445"/>
      <c r="U28" s="445"/>
      <c r="V28" s="446"/>
      <c r="W28" s="510"/>
      <c r="X28" s="501"/>
      <c r="Y28" s="502"/>
      <c r="Z28" s="441" t="s">
        <v>186</v>
      </c>
      <c r="AA28" s="442"/>
      <c r="AB28" s="442"/>
      <c r="AC28" s="442"/>
      <c r="AD28" s="442"/>
      <c r="AE28" s="442"/>
      <c r="AF28" s="442"/>
      <c r="AG28" s="443"/>
      <c r="AH28" s="444" t="s">
        <v>131</v>
      </c>
      <c r="AI28" s="445"/>
      <c r="AJ28" s="445"/>
      <c r="AK28" s="445"/>
      <c r="AL28" s="446"/>
      <c r="AM28" s="444" t="s">
        <v>130</v>
      </c>
      <c r="AN28" s="445"/>
      <c r="AO28" s="445"/>
      <c r="AP28" s="445"/>
      <c r="AQ28" s="445"/>
      <c r="AR28" s="446"/>
      <c r="AS28" s="444" t="s">
        <v>131</v>
      </c>
      <c r="AT28" s="445"/>
      <c r="AU28" s="445"/>
      <c r="AV28" s="445"/>
      <c r="AW28" s="445"/>
      <c r="AX28" s="447"/>
      <c r="AY28" s="451" t="s">
        <v>187</v>
      </c>
      <c r="AZ28" s="452"/>
      <c r="BA28" s="452"/>
      <c r="BB28" s="453"/>
      <c r="BC28" s="460" t="s">
        <v>47</v>
      </c>
      <c r="BD28" s="461"/>
      <c r="BE28" s="461"/>
      <c r="BF28" s="461"/>
      <c r="BG28" s="461"/>
      <c r="BH28" s="461"/>
      <c r="BI28" s="461"/>
      <c r="BJ28" s="461"/>
      <c r="BK28" s="461"/>
      <c r="BL28" s="461"/>
      <c r="BM28" s="462"/>
      <c r="BN28" s="463">
        <v>2077130</v>
      </c>
      <c r="BO28" s="464"/>
      <c r="BP28" s="464"/>
      <c r="BQ28" s="464"/>
      <c r="BR28" s="464"/>
      <c r="BS28" s="464"/>
      <c r="BT28" s="464"/>
      <c r="BU28" s="465"/>
      <c r="BV28" s="463">
        <v>2075853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14</v>
      </c>
      <c r="M29" s="445"/>
      <c r="N29" s="445"/>
      <c r="O29" s="445"/>
      <c r="P29" s="446"/>
      <c r="Q29" s="444">
        <v>2550</v>
      </c>
      <c r="R29" s="445"/>
      <c r="S29" s="445"/>
      <c r="T29" s="445"/>
      <c r="U29" s="445"/>
      <c r="V29" s="446"/>
      <c r="W29" s="511"/>
      <c r="X29" s="512"/>
      <c r="Y29" s="513"/>
      <c r="Z29" s="441" t="s">
        <v>189</v>
      </c>
      <c r="AA29" s="442"/>
      <c r="AB29" s="442"/>
      <c r="AC29" s="442"/>
      <c r="AD29" s="442"/>
      <c r="AE29" s="442"/>
      <c r="AF29" s="442"/>
      <c r="AG29" s="443"/>
      <c r="AH29" s="444">
        <v>196</v>
      </c>
      <c r="AI29" s="445"/>
      <c r="AJ29" s="445"/>
      <c r="AK29" s="445"/>
      <c r="AL29" s="446"/>
      <c r="AM29" s="444">
        <v>599144</v>
      </c>
      <c r="AN29" s="445"/>
      <c r="AO29" s="445"/>
      <c r="AP29" s="445"/>
      <c r="AQ29" s="445"/>
      <c r="AR29" s="446"/>
      <c r="AS29" s="444">
        <v>3057</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615430</v>
      </c>
      <c r="BO29" s="469"/>
      <c r="BP29" s="469"/>
      <c r="BQ29" s="469"/>
      <c r="BR29" s="469"/>
      <c r="BS29" s="469"/>
      <c r="BT29" s="469"/>
      <c r="BU29" s="470"/>
      <c r="BV29" s="468">
        <v>615368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2849720</v>
      </c>
      <c r="BO30" s="472"/>
      <c r="BP30" s="472"/>
      <c r="BQ30" s="472"/>
      <c r="BR30" s="472"/>
      <c r="BS30" s="472"/>
      <c r="BT30" s="472"/>
      <c r="BU30" s="473"/>
      <c r="BV30" s="471">
        <v>2746350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205</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4</v>
      </c>
      <c r="AN34" s="427"/>
      <c r="AO34" s="426" t="str">
        <f>IF('各会計、関係団体の財政状況及び健全化判断比率'!B30="","",'各会計、関係団体の財政状況及び健全化判断比率'!B30)</f>
        <v>美郷町水道事業会計</v>
      </c>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秋田県市町村総合事務組合（一般会計）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六郷開発</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6</v>
      </c>
      <c r="BF35" s="427"/>
      <c r="BG35" s="426" t="str">
        <f>IF('各会計、関係団体の財政状況及び健全化判断比率'!B32="","",'各会計、関係団体の財政状況及び健全化判断比率'!B32)</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秋田県市町村総合事務組合（交通災害共済事業等特別会計）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美郷の大地</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秋田県市町村会館管理組合（一般会計）</v>
      </c>
      <c r="BZ36" s="426"/>
      <c r="CA36" s="426"/>
      <c r="CB36" s="426"/>
      <c r="CC36" s="426"/>
      <c r="CD36" s="426"/>
      <c r="CE36" s="426"/>
      <c r="CF36" s="426"/>
      <c r="CG36" s="426"/>
      <c r="CH36" s="426"/>
      <c r="CI36" s="426"/>
      <c r="CJ36" s="426"/>
      <c r="CK36" s="426"/>
      <c r="CL36" s="426"/>
      <c r="CM36" s="426"/>
      <c r="CN36" s="214"/>
      <c r="CO36" s="427">
        <f t="shared" si="3"/>
        <v>19</v>
      </c>
      <c r="CP36" s="427"/>
      <c r="CQ36" s="426" t="str">
        <f>IF('各会計、関係団体の財政状況及び健全化判断比率'!BS9="","",'各会計、関係団体の財政状況及び健全化判断比率'!BS9)</f>
        <v>あきた美郷づくり</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秋田県後期高齢者医療広域連合（一般会計）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秋田県後期高齢者医療広域連合（後期高齢者医療特別会計）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秋田県町村電算システム共同事業組合（一般会計）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大曲仙北広域市町村圏組合（一般会計）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大曲仙北広域市町村圏組合（介護保険特別会計）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大仙美郷介護福祉組合（一般会計）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大仙美郷介護福祉組合（特別会計）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Tg24Tzr2UiyTwgA8nAAaReSxGF6G6lN1kOOrwLyhcBPyxwlfB3SU+bGW0//DTHFdMuUDYxNay0XS0X64nUWxmA==" saltValue="Edc/r7Wwu2Fvg8KDp4vR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9"/>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565</v>
      </c>
      <c r="D34" s="1250"/>
      <c r="E34" s="1251"/>
      <c r="F34" s="32">
        <v>6</v>
      </c>
      <c r="G34" s="33">
        <v>5.09</v>
      </c>
      <c r="H34" s="33">
        <v>5.62</v>
      </c>
      <c r="I34" s="33">
        <v>7.89</v>
      </c>
      <c r="J34" s="34">
        <v>8.08</v>
      </c>
      <c r="K34" s="22"/>
      <c r="L34" s="22"/>
      <c r="M34" s="22"/>
      <c r="N34" s="22"/>
      <c r="O34" s="22"/>
      <c r="P34" s="22"/>
    </row>
    <row r="35" spans="1:16" ht="39" customHeight="1" x14ac:dyDescent="0.15">
      <c r="A35" s="22"/>
      <c r="B35" s="35"/>
      <c r="C35" s="1244" t="s">
        <v>566</v>
      </c>
      <c r="D35" s="1245"/>
      <c r="E35" s="1246"/>
      <c r="F35" s="36" t="s">
        <v>519</v>
      </c>
      <c r="G35" s="37">
        <v>1.27</v>
      </c>
      <c r="H35" s="37">
        <v>2.4900000000000002</v>
      </c>
      <c r="I35" s="37">
        <v>3.41</v>
      </c>
      <c r="J35" s="38">
        <v>4.16</v>
      </c>
      <c r="K35" s="22"/>
      <c r="L35" s="22"/>
      <c r="M35" s="22"/>
      <c r="N35" s="22"/>
      <c r="O35" s="22"/>
      <c r="P35" s="22"/>
    </row>
    <row r="36" spans="1:16" ht="39" customHeight="1" x14ac:dyDescent="0.15">
      <c r="A36" s="22"/>
      <c r="B36" s="35"/>
      <c r="C36" s="1244" t="s">
        <v>567</v>
      </c>
      <c r="D36" s="1245"/>
      <c r="E36" s="1246"/>
      <c r="F36" s="36">
        <v>3.66</v>
      </c>
      <c r="G36" s="37">
        <v>3.57</v>
      </c>
      <c r="H36" s="37">
        <v>6.03</v>
      </c>
      <c r="I36" s="37">
        <v>2.2999999999999998</v>
      </c>
      <c r="J36" s="38">
        <v>2.0699999999999998</v>
      </c>
      <c r="K36" s="22"/>
      <c r="L36" s="22"/>
      <c r="M36" s="22"/>
      <c r="N36" s="22"/>
      <c r="O36" s="22"/>
      <c r="P36" s="22"/>
    </row>
    <row r="37" spans="1:16" ht="39" customHeight="1" x14ac:dyDescent="0.15">
      <c r="A37" s="22"/>
      <c r="B37" s="35"/>
      <c r="C37" s="1244" t="s">
        <v>568</v>
      </c>
      <c r="D37" s="1245"/>
      <c r="E37" s="1246"/>
      <c r="F37" s="36">
        <v>0.15</v>
      </c>
      <c r="G37" s="37">
        <v>0.17</v>
      </c>
      <c r="H37" s="37">
        <v>0.09</v>
      </c>
      <c r="I37" s="37">
        <v>0.06</v>
      </c>
      <c r="J37" s="38">
        <v>0.13</v>
      </c>
      <c r="K37" s="22"/>
      <c r="L37" s="22"/>
      <c r="M37" s="22"/>
      <c r="N37" s="22"/>
      <c r="O37" s="22"/>
      <c r="P37" s="22"/>
    </row>
    <row r="38" spans="1:16" ht="39" customHeight="1" x14ac:dyDescent="0.15">
      <c r="A38" s="22"/>
      <c r="B38" s="35"/>
      <c r="C38" s="1244" t="s">
        <v>569</v>
      </c>
      <c r="D38" s="1245"/>
      <c r="E38" s="1246"/>
      <c r="F38" s="36">
        <v>7.0000000000000007E-2</v>
      </c>
      <c r="G38" s="37">
        <v>0.06</v>
      </c>
      <c r="H38" s="37">
        <v>0.1</v>
      </c>
      <c r="I38" s="37">
        <v>7.0000000000000007E-2</v>
      </c>
      <c r="J38" s="38">
        <v>0.09</v>
      </c>
      <c r="K38" s="22"/>
      <c r="L38" s="22"/>
      <c r="M38" s="22"/>
      <c r="N38" s="22"/>
      <c r="O38" s="22"/>
      <c r="P38" s="22"/>
    </row>
    <row r="39" spans="1:16" ht="39" customHeight="1" x14ac:dyDescent="0.15">
      <c r="A39" s="22"/>
      <c r="B39" s="35"/>
      <c r="C39" s="1244" t="s">
        <v>570</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571</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572</v>
      </c>
      <c r="D43" s="1248"/>
      <c r="E43" s="1249"/>
      <c r="F43" s="41">
        <v>0</v>
      </c>
      <c r="G43" s="42" t="s">
        <v>519</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row r="48" spans="1:16" ht="12.95" hidden="1" customHeight="1" x14ac:dyDescent="0.15"/>
    <row r="49" ht="12.95" hidden="1" customHeight="1" x14ac:dyDescent="0.15"/>
  </sheetData>
  <sheetProtection algorithmName="SHA-512" hashValue="EjcLuXYu2+363Kh76LNzMrOJYMpwoDD8GQeScYO/IEseZ5Xa1t6Jq+fCAU/XchTNB1z2d4yuaWIrrSwQwPjz8w==" saltValue="f1Ynr1VCunj2ED73+ah+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6"/>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1206</v>
      </c>
      <c r="L45" s="60">
        <v>1139</v>
      </c>
      <c r="M45" s="60">
        <v>1048</v>
      </c>
      <c r="N45" s="60">
        <v>978</v>
      </c>
      <c r="O45" s="61">
        <v>1000</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72"/>
      <c r="C48" s="1273"/>
      <c r="D48" s="62"/>
      <c r="E48" s="1254" t="s">
        <v>14</v>
      </c>
      <c r="F48" s="1254"/>
      <c r="G48" s="1254"/>
      <c r="H48" s="1254"/>
      <c r="I48" s="1254"/>
      <c r="J48" s="1255"/>
      <c r="K48" s="63">
        <v>301</v>
      </c>
      <c r="L48" s="64">
        <v>341</v>
      </c>
      <c r="M48" s="64">
        <v>334</v>
      </c>
      <c r="N48" s="64">
        <v>324</v>
      </c>
      <c r="O48" s="65">
        <v>339</v>
      </c>
      <c r="P48" s="48"/>
      <c r="Q48" s="48"/>
      <c r="R48" s="48"/>
      <c r="S48" s="48"/>
      <c r="T48" s="48"/>
      <c r="U48" s="48"/>
    </row>
    <row r="49" spans="1:21" ht="30.75" customHeight="1" x14ac:dyDescent="0.15">
      <c r="A49" s="48"/>
      <c r="B49" s="1272"/>
      <c r="C49" s="1273"/>
      <c r="D49" s="62"/>
      <c r="E49" s="1254" t="s">
        <v>15</v>
      </c>
      <c r="F49" s="1254"/>
      <c r="G49" s="1254"/>
      <c r="H49" s="1254"/>
      <c r="I49" s="1254"/>
      <c r="J49" s="1255"/>
      <c r="K49" s="63">
        <v>87</v>
      </c>
      <c r="L49" s="64">
        <v>36</v>
      </c>
      <c r="M49" s="64">
        <v>32</v>
      </c>
      <c r="N49" s="64">
        <v>31</v>
      </c>
      <c r="O49" s="65">
        <v>28</v>
      </c>
      <c r="P49" s="48"/>
      <c r="Q49" s="48"/>
      <c r="R49" s="48"/>
      <c r="S49" s="48"/>
      <c r="T49" s="48"/>
      <c r="U49" s="48"/>
    </row>
    <row r="50" spans="1:21" ht="30.75" customHeight="1" x14ac:dyDescent="0.15">
      <c r="A50" s="48"/>
      <c r="B50" s="1272"/>
      <c r="C50" s="1273"/>
      <c r="D50" s="62"/>
      <c r="E50" s="1254" t="s">
        <v>16</v>
      </c>
      <c r="F50" s="1254"/>
      <c r="G50" s="1254"/>
      <c r="H50" s="1254"/>
      <c r="I50" s="1254"/>
      <c r="J50" s="1255"/>
      <c r="K50" s="63">
        <v>30</v>
      </c>
      <c r="L50" s="64">
        <v>34</v>
      </c>
      <c r="M50" s="64">
        <v>21</v>
      </c>
      <c r="N50" s="64">
        <v>15</v>
      </c>
      <c r="O50" s="65">
        <v>4</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519</v>
      </c>
      <c r="L51" s="64" t="s">
        <v>519</v>
      </c>
      <c r="M51" s="64" t="s">
        <v>519</v>
      </c>
      <c r="N51" s="64" t="s">
        <v>519</v>
      </c>
      <c r="O51" s="65" t="s">
        <v>519</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1357</v>
      </c>
      <c r="L52" s="64">
        <v>1356</v>
      </c>
      <c r="M52" s="64">
        <v>1387</v>
      </c>
      <c r="N52" s="64">
        <v>1391</v>
      </c>
      <c r="O52" s="65">
        <v>1444</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267</v>
      </c>
      <c r="L53" s="69">
        <v>194</v>
      </c>
      <c r="M53" s="69">
        <v>48</v>
      </c>
      <c r="N53" s="69">
        <v>-43</v>
      </c>
      <c r="O53" s="70">
        <v>-73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519</v>
      </c>
      <c r="L57" s="84" t="s">
        <v>519</v>
      </c>
      <c r="M57" s="84" t="s">
        <v>519</v>
      </c>
      <c r="N57" s="84" t="s">
        <v>519</v>
      </c>
      <c r="O57" s="85" t="s">
        <v>519</v>
      </c>
    </row>
    <row r="58" spans="1:21" ht="31.5" customHeight="1" thickBot="1" x14ac:dyDescent="0.2">
      <c r="B58" s="1262"/>
      <c r="C58" s="1263"/>
      <c r="D58" s="1267" t="s">
        <v>26</v>
      </c>
      <c r="E58" s="1268"/>
      <c r="F58" s="1268"/>
      <c r="G58" s="1268"/>
      <c r="H58" s="1268"/>
      <c r="I58" s="1268"/>
      <c r="J58" s="1269"/>
      <c r="K58" s="86" t="s">
        <v>519</v>
      </c>
      <c r="L58" s="87" t="s">
        <v>519</v>
      </c>
      <c r="M58" s="87" t="s">
        <v>519</v>
      </c>
      <c r="N58" s="87" t="s">
        <v>519</v>
      </c>
      <c r="O58" s="88" t="s">
        <v>519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sheetData>
  <sheetProtection algorithmName="SHA-512" hashValue="j4NYHJFMVrixmm5yk+jODLdmB0sIpwW7I3F7zZA+4Nf5if++y6vFgDG11ODCt20XhLsW9CjjLTGYI62ADm07sw==" saltValue="iL5XCcQp44FdT0iiCXEK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90" t="s">
        <v>29</v>
      </c>
      <c r="C41" s="1291"/>
      <c r="D41" s="102"/>
      <c r="E41" s="1292" t="s">
        <v>30</v>
      </c>
      <c r="F41" s="1292"/>
      <c r="G41" s="1292"/>
      <c r="H41" s="1293"/>
      <c r="I41" s="103">
        <v>10237</v>
      </c>
      <c r="J41" s="104">
        <v>9337</v>
      </c>
      <c r="K41" s="104">
        <v>9243</v>
      </c>
      <c r="L41" s="104">
        <v>9050</v>
      </c>
      <c r="M41" s="105">
        <v>8989</v>
      </c>
    </row>
    <row r="42" spans="2:13" ht="27.75" customHeight="1" x14ac:dyDescent="0.15">
      <c r="B42" s="1280"/>
      <c r="C42" s="1281"/>
      <c r="D42" s="106"/>
      <c r="E42" s="1284" t="s">
        <v>31</v>
      </c>
      <c r="F42" s="1284"/>
      <c r="G42" s="1284"/>
      <c r="H42" s="1285"/>
      <c r="I42" s="107">
        <v>40</v>
      </c>
      <c r="J42" s="108">
        <v>21</v>
      </c>
      <c r="K42" s="108">
        <v>8</v>
      </c>
      <c r="L42" s="108" t="s">
        <v>519</v>
      </c>
      <c r="M42" s="109" t="s">
        <v>519</v>
      </c>
    </row>
    <row r="43" spans="2:13" ht="27.75" customHeight="1" x14ac:dyDescent="0.15">
      <c r="B43" s="1280"/>
      <c r="C43" s="1281"/>
      <c r="D43" s="106"/>
      <c r="E43" s="1284" t="s">
        <v>32</v>
      </c>
      <c r="F43" s="1284"/>
      <c r="G43" s="1284"/>
      <c r="H43" s="1285"/>
      <c r="I43" s="107">
        <v>3935</v>
      </c>
      <c r="J43" s="108">
        <v>4042</v>
      </c>
      <c r="K43" s="108">
        <v>4073</v>
      </c>
      <c r="L43" s="108">
        <v>4052</v>
      </c>
      <c r="M43" s="109">
        <v>3864</v>
      </c>
    </row>
    <row r="44" spans="2:13" ht="27.75" customHeight="1" x14ac:dyDescent="0.15">
      <c r="B44" s="1280"/>
      <c r="C44" s="1281"/>
      <c r="D44" s="106"/>
      <c r="E44" s="1284" t="s">
        <v>33</v>
      </c>
      <c r="F44" s="1284"/>
      <c r="G44" s="1284"/>
      <c r="H44" s="1285"/>
      <c r="I44" s="107">
        <v>197</v>
      </c>
      <c r="J44" s="108">
        <v>165</v>
      </c>
      <c r="K44" s="108">
        <v>128</v>
      </c>
      <c r="L44" s="108">
        <v>82</v>
      </c>
      <c r="M44" s="109">
        <v>37</v>
      </c>
    </row>
    <row r="45" spans="2:13" ht="27.75" customHeight="1" x14ac:dyDescent="0.15">
      <c r="B45" s="1280"/>
      <c r="C45" s="1281"/>
      <c r="D45" s="106"/>
      <c r="E45" s="1284" t="s">
        <v>34</v>
      </c>
      <c r="F45" s="1284"/>
      <c r="G45" s="1284"/>
      <c r="H45" s="1285"/>
      <c r="I45" s="107">
        <v>1423</v>
      </c>
      <c r="J45" s="108">
        <v>1466</v>
      </c>
      <c r="K45" s="108">
        <v>1434</v>
      </c>
      <c r="L45" s="108">
        <v>1429</v>
      </c>
      <c r="M45" s="109">
        <v>1488</v>
      </c>
    </row>
    <row r="46" spans="2:13" ht="27.75" customHeight="1" x14ac:dyDescent="0.15">
      <c r="B46" s="1280"/>
      <c r="C46" s="1281"/>
      <c r="D46" s="110"/>
      <c r="E46" s="1284" t="s">
        <v>35</v>
      </c>
      <c r="F46" s="1284"/>
      <c r="G46" s="1284"/>
      <c r="H46" s="1285"/>
      <c r="I46" s="107" t="s">
        <v>519</v>
      </c>
      <c r="J46" s="108" t="s">
        <v>519</v>
      </c>
      <c r="K46" s="108" t="s">
        <v>519</v>
      </c>
      <c r="L46" s="108" t="s">
        <v>519</v>
      </c>
      <c r="M46" s="109" t="s">
        <v>519</v>
      </c>
    </row>
    <row r="47" spans="2:13" ht="27.75" customHeight="1" x14ac:dyDescent="0.15">
      <c r="B47" s="1280"/>
      <c r="C47" s="1281"/>
      <c r="D47" s="111"/>
      <c r="E47" s="1294" t="s">
        <v>36</v>
      </c>
      <c r="F47" s="1295"/>
      <c r="G47" s="1295"/>
      <c r="H47" s="1296"/>
      <c r="I47" s="107" t="s">
        <v>519</v>
      </c>
      <c r="J47" s="108" t="s">
        <v>519</v>
      </c>
      <c r="K47" s="108" t="s">
        <v>519</v>
      </c>
      <c r="L47" s="108" t="s">
        <v>519</v>
      </c>
      <c r="M47" s="109" t="s">
        <v>519</v>
      </c>
    </row>
    <row r="48" spans="2:13" ht="27.75" customHeight="1" x14ac:dyDescent="0.15">
      <c r="B48" s="1280"/>
      <c r="C48" s="1281"/>
      <c r="D48" s="106"/>
      <c r="E48" s="1284" t="s">
        <v>37</v>
      </c>
      <c r="F48" s="1284"/>
      <c r="G48" s="1284"/>
      <c r="H48" s="1285"/>
      <c r="I48" s="107" t="s">
        <v>519</v>
      </c>
      <c r="J48" s="108" t="s">
        <v>519</v>
      </c>
      <c r="K48" s="108" t="s">
        <v>519</v>
      </c>
      <c r="L48" s="108" t="s">
        <v>519</v>
      </c>
      <c r="M48" s="109" t="s">
        <v>519</v>
      </c>
    </row>
    <row r="49" spans="2:13" ht="27.75" customHeight="1" x14ac:dyDescent="0.15">
      <c r="B49" s="1282"/>
      <c r="C49" s="1283"/>
      <c r="D49" s="106"/>
      <c r="E49" s="1284" t="s">
        <v>38</v>
      </c>
      <c r="F49" s="1284"/>
      <c r="G49" s="1284"/>
      <c r="H49" s="1285"/>
      <c r="I49" s="107" t="s">
        <v>519</v>
      </c>
      <c r="J49" s="108" t="s">
        <v>519</v>
      </c>
      <c r="K49" s="108" t="s">
        <v>519</v>
      </c>
      <c r="L49" s="108" t="s">
        <v>519</v>
      </c>
      <c r="M49" s="109" t="s">
        <v>519</v>
      </c>
    </row>
    <row r="50" spans="2:13" ht="27.75" customHeight="1" x14ac:dyDescent="0.15">
      <c r="B50" s="1278" t="s">
        <v>39</v>
      </c>
      <c r="C50" s="1279"/>
      <c r="D50" s="112"/>
      <c r="E50" s="1284" t="s">
        <v>40</v>
      </c>
      <c r="F50" s="1284"/>
      <c r="G50" s="1284"/>
      <c r="H50" s="1285"/>
      <c r="I50" s="107">
        <v>4438</v>
      </c>
      <c r="J50" s="108">
        <v>4379</v>
      </c>
      <c r="K50" s="108">
        <v>4463</v>
      </c>
      <c r="L50" s="108">
        <v>4470</v>
      </c>
      <c r="M50" s="109">
        <v>4574</v>
      </c>
    </row>
    <row r="51" spans="2:13" ht="27.75" customHeight="1" x14ac:dyDescent="0.15">
      <c r="B51" s="1280"/>
      <c r="C51" s="1281"/>
      <c r="D51" s="106"/>
      <c r="E51" s="1284" t="s">
        <v>41</v>
      </c>
      <c r="F51" s="1284"/>
      <c r="G51" s="1284"/>
      <c r="H51" s="1285"/>
      <c r="I51" s="107">
        <v>109</v>
      </c>
      <c r="J51" s="108">
        <v>98</v>
      </c>
      <c r="K51" s="108">
        <v>76</v>
      </c>
      <c r="L51" s="108">
        <v>65</v>
      </c>
      <c r="M51" s="109">
        <v>52</v>
      </c>
    </row>
    <row r="52" spans="2:13" ht="27.75" customHeight="1" x14ac:dyDescent="0.15">
      <c r="B52" s="1282"/>
      <c r="C52" s="1283"/>
      <c r="D52" s="106"/>
      <c r="E52" s="1284" t="s">
        <v>42</v>
      </c>
      <c r="F52" s="1284"/>
      <c r="G52" s="1284"/>
      <c r="H52" s="1285"/>
      <c r="I52" s="107">
        <v>13645</v>
      </c>
      <c r="J52" s="108">
        <v>13585</v>
      </c>
      <c r="K52" s="108">
        <v>13074</v>
      </c>
      <c r="L52" s="108">
        <v>13050</v>
      </c>
      <c r="M52" s="109">
        <v>12826</v>
      </c>
    </row>
    <row r="53" spans="2:13" ht="27.75" customHeight="1" thickBot="1" x14ac:dyDescent="0.2">
      <c r="B53" s="1286" t="s">
        <v>43</v>
      </c>
      <c r="C53" s="1287"/>
      <c r="D53" s="113"/>
      <c r="E53" s="1288" t="s">
        <v>44</v>
      </c>
      <c r="F53" s="1288"/>
      <c r="G53" s="1288"/>
      <c r="H53" s="1289"/>
      <c r="I53" s="114">
        <v>-2359</v>
      </c>
      <c r="J53" s="115">
        <v>-3030</v>
      </c>
      <c r="K53" s="115">
        <v>-2727</v>
      </c>
      <c r="L53" s="115">
        <v>-2971</v>
      </c>
      <c r="M53" s="116">
        <v>-3075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OMDcI3KadE5ktIxWikPaRjX0OGc9ia5J3MEadqS93R1717YNJ1FsweFAXVKknyyFhXIyN6SDNJ7dXeKmY8KiA==" saltValue="8vDvXqtFaqJf60CVnH0/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5"/>
  <sheetViews>
    <sheetView showGridLines="0" zoomScaleNormal="10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47</v>
      </c>
      <c r="D55" s="1305"/>
      <c r="E55" s="1306"/>
      <c r="F55" s="128">
        <v>2074</v>
      </c>
      <c r="G55" s="128">
        <v>2076</v>
      </c>
      <c r="H55" s="129">
        <v>2077</v>
      </c>
    </row>
    <row r="56" spans="2:8" ht="52.5" customHeight="1" x14ac:dyDescent="0.15">
      <c r="B56" s="130"/>
      <c r="C56" s="1307" t="s">
        <v>48</v>
      </c>
      <c r="D56" s="1307"/>
      <c r="E56" s="1308"/>
      <c r="F56" s="131">
        <v>682</v>
      </c>
      <c r="G56" s="131">
        <v>615</v>
      </c>
      <c r="H56" s="132">
        <v>615</v>
      </c>
    </row>
    <row r="57" spans="2:8" ht="53.25" customHeight="1" x14ac:dyDescent="0.15">
      <c r="B57" s="130"/>
      <c r="C57" s="1309" t="s">
        <v>49</v>
      </c>
      <c r="D57" s="1309"/>
      <c r="E57" s="1310"/>
      <c r="F57" s="133">
        <v>2838</v>
      </c>
      <c r="G57" s="133">
        <v>2746</v>
      </c>
      <c r="H57" s="134">
        <v>2850</v>
      </c>
    </row>
    <row r="58" spans="2:8" ht="45.75" customHeight="1" x14ac:dyDescent="0.15">
      <c r="B58" s="135"/>
      <c r="C58" s="1297" t="s">
        <v>579</v>
      </c>
      <c r="D58" s="1298"/>
      <c r="E58" s="1299"/>
      <c r="F58" s="136">
        <v>1317</v>
      </c>
      <c r="G58" s="136">
        <v>1317</v>
      </c>
      <c r="H58" s="137">
        <v>1317</v>
      </c>
    </row>
    <row r="59" spans="2:8" ht="45.75" customHeight="1" x14ac:dyDescent="0.15">
      <c r="B59" s="135"/>
      <c r="C59" s="1297" t="s">
        <v>580</v>
      </c>
      <c r="D59" s="1298"/>
      <c r="E59" s="1299"/>
      <c r="F59" s="136">
        <v>1058</v>
      </c>
      <c r="G59" s="136">
        <v>963</v>
      </c>
      <c r="H59" s="137">
        <v>1066</v>
      </c>
    </row>
    <row r="60" spans="2:8" ht="45.75" customHeight="1" x14ac:dyDescent="0.15">
      <c r="B60" s="135"/>
      <c r="C60" s="1297" t="s">
        <v>581</v>
      </c>
      <c r="D60" s="1298"/>
      <c r="E60" s="1299"/>
      <c r="F60" s="136">
        <v>338</v>
      </c>
      <c r="G60" s="136">
        <v>338</v>
      </c>
      <c r="H60" s="137">
        <v>338</v>
      </c>
    </row>
    <row r="61" spans="2:8" ht="45.75" customHeight="1" x14ac:dyDescent="0.15">
      <c r="B61" s="135"/>
      <c r="C61" s="1297" t="s">
        <v>582</v>
      </c>
      <c r="D61" s="1298"/>
      <c r="E61" s="1299"/>
      <c r="F61" s="136">
        <v>37</v>
      </c>
      <c r="G61" s="136">
        <v>37</v>
      </c>
      <c r="H61" s="137">
        <v>37</v>
      </c>
    </row>
    <row r="62" spans="2:8" ht="45.75" customHeight="1" thickBot="1" x14ac:dyDescent="0.2">
      <c r="B62" s="138"/>
      <c r="C62" s="1300" t="s">
        <v>583</v>
      </c>
      <c r="D62" s="1301"/>
      <c r="E62" s="1302"/>
      <c r="F62" s="139">
        <v>30</v>
      </c>
      <c r="G62" s="139">
        <v>30</v>
      </c>
      <c r="H62" s="140">
        <v>30</v>
      </c>
    </row>
    <row r="63" spans="2:8" ht="52.5" customHeight="1" thickBot="1" x14ac:dyDescent="0.2">
      <c r="B63" s="141"/>
      <c r="C63" s="1303" t="s">
        <v>50</v>
      </c>
      <c r="D63" s="1303"/>
      <c r="E63" s="1304"/>
      <c r="F63" s="142">
        <v>5595</v>
      </c>
      <c r="G63" s="142">
        <v>5438</v>
      </c>
      <c r="H63" s="143">
        <v>5542</v>
      </c>
    </row>
    <row r="64" spans="2:8" ht="15" customHeight="1" x14ac:dyDescent="0.15"/>
    <row r="65" ht="0" hidden="1" customHeight="1" x14ac:dyDescent="0.15"/>
  </sheetData>
  <sheetProtection algorithmName="SHA-512" hashValue="WYSqUWrXPeQvhSdcEf4wn39hUVr0FA+I9hjzCJFpONucqfkWH8HVMcx8nz28f5SKnb2iU5tN/oZSZlYY8ip3Rw==" saltValue="UW0qDxtzSIAkVVWaXYuG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1C537-F207-413D-A6A5-580D16C53607}">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42578125" style="390" customWidth="1"/>
    <col min="2" max="107" width="2.42578125" style="390" customWidth="1"/>
    <col min="108" max="108" width="6.140625" style="398" customWidth="1"/>
    <col min="109" max="109" width="5.85546875" style="397" customWidth="1"/>
    <col min="110" max="110" width="19.140625" style="390" hidden="1"/>
    <col min="111" max="115" width="12.5703125" style="390" hidden="1"/>
    <col min="116" max="349" width="8.5703125" style="390" hidden="1"/>
    <col min="350" max="355" width="14.85546875" style="390" hidden="1"/>
    <col min="356" max="357" width="15.85546875" style="390" hidden="1"/>
    <col min="358" max="363" width="16.140625" style="390" hidden="1"/>
    <col min="364" max="364" width="6.140625" style="390" hidden="1"/>
    <col min="365" max="365" width="3" style="390" hidden="1"/>
    <col min="366" max="605" width="8.5703125" style="390" hidden="1"/>
    <col min="606" max="611" width="14.85546875" style="390" hidden="1"/>
    <col min="612" max="613" width="15.85546875" style="390" hidden="1"/>
    <col min="614" max="619" width="16.140625" style="390" hidden="1"/>
    <col min="620" max="620" width="6.140625" style="390" hidden="1"/>
    <col min="621" max="621" width="3" style="390" hidden="1"/>
    <col min="622" max="861" width="8.5703125" style="390" hidden="1"/>
    <col min="862" max="867" width="14.85546875" style="390" hidden="1"/>
    <col min="868" max="869" width="15.85546875" style="390" hidden="1"/>
    <col min="870" max="875" width="16.140625" style="390" hidden="1"/>
    <col min="876" max="876" width="6.140625" style="390" hidden="1"/>
    <col min="877" max="877" width="3" style="390" hidden="1"/>
    <col min="878" max="1117" width="8.5703125" style="390" hidden="1"/>
    <col min="1118" max="1123" width="14.85546875" style="390" hidden="1"/>
    <col min="1124" max="1125" width="15.85546875" style="390" hidden="1"/>
    <col min="1126" max="1131" width="16.140625" style="390" hidden="1"/>
    <col min="1132" max="1132" width="6.140625" style="390" hidden="1"/>
    <col min="1133" max="1133" width="3" style="390" hidden="1"/>
    <col min="1134" max="1373" width="8.5703125" style="390" hidden="1"/>
    <col min="1374" max="1379" width="14.85546875" style="390" hidden="1"/>
    <col min="1380" max="1381" width="15.85546875" style="390" hidden="1"/>
    <col min="1382" max="1387" width="16.140625" style="390" hidden="1"/>
    <col min="1388" max="1388" width="6.140625" style="390" hidden="1"/>
    <col min="1389" max="1389" width="3" style="390" hidden="1"/>
    <col min="1390" max="1629" width="8.5703125" style="390" hidden="1"/>
    <col min="1630" max="1635" width="14.85546875" style="390" hidden="1"/>
    <col min="1636" max="1637" width="15.85546875" style="390" hidden="1"/>
    <col min="1638" max="1643" width="16.140625" style="390" hidden="1"/>
    <col min="1644" max="1644" width="6.140625" style="390" hidden="1"/>
    <col min="1645" max="1645" width="3" style="390" hidden="1"/>
    <col min="1646" max="1885" width="8.5703125" style="390" hidden="1"/>
    <col min="1886" max="1891" width="14.85546875" style="390" hidden="1"/>
    <col min="1892" max="1893" width="15.85546875" style="390" hidden="1"/>
    <col min="1894" max="1899" width="16.140625" style="390" hidden="1"/>
    <col min="1900" max="1900" width="6.140625" style="390" hidden="1"/>
    <col min="1901" max="1901" width="3" style="390" hidden="1"/>
    <col min="1902" max="2141" width="8.5703125" style="390" hidden="1"/>
    <col min="2142" max="2147" width="14.85546875" style="390" hidden="1"/>
    <col min="2148" max="2149" width="15.85546875" style="390" hidden="1"/>
    <col min="2150" max="2155" width="16.140625" style="390" hidden="1"/>
    <col min="2156" max="2156" width="6.140625" style="390" hidden="1"/>
    <col min="2157" max="2157" width="3" style="390" hidden="1"/>
    <col min="2158" max="2397" width="8.5703125" style="390" hidden="1"/>
    <col min="2398" max="2403" width="14.85546875" style="390" hidden="1"/>
    <col min="2404" max="2405" width="15.85546875" style="390" hidden="1"/>
    <col min="2406" max="2411" width="16.140625" style="390" hidden="1"/>
    <col min="2412" max="2412" width="6.140625" style="390" hidden="1"/>
    <col min="2413" max="2413" width="3" style="390" hidden="1"/>
    <col min="2414" max="2653" width="8.5703125" style="390" hidden="1"/>
    <col min="2654" max="2659" width="14.85546875" style="390" hidden="1"/>
    <col min="2660" max="2661" width="15.85546875" style="390" hidden="1"/>
    <col min="2662" max="2667" width="16.140625" style="390" hidden="1"/>
    <col min="2668" max="2668" width="6.140625" style="390" hidden="1"/>
    <col min="2669" max="2669" width="3" style="390" hidden="1"/>
    <col min="2670" max="2909" width="8.5703125" style="390" hidden="1"/>
    <col min="2910" max="2915" width="14.85546875" style="390" hidden="1"/>
    <col min="2916" max="2917" width="15.85546875" style="390" hidden="1"/>
    <col min="2918" max="2923" width="16.140625" style="390" hidden="1"/>
    <col min="2924" max="2924" width="6.140625" style="390" hidden="1"/>
    <col min="2925" max="2925" width="3" style="390" hidden="1"/>
    <col min="2926" max="3165" width="8.5703125" style="390" hidden="1"/>
    <col min="3166" max="3171" width="14.85546875" style="390" hidden="1"/>
    <col min="3172" max="3173" width="15.85546875" style="390" hidden="1"/>
    <col min="3174" max="3179" width="16.140625" style="390" hidden="1"/>
    <col min="3180" max="3180" width="6.140625" style="390" hidden="1"/>
    <col min="3181" max="3181" width="3" style="390" hidden="1"/>
    <col min="3182" max="3421" width="8.5703125" style="390" hidden="1"/>
    <col min="3422" max="3427" width="14.85546875" style="390" hidden="1"/>
    <col min="3428" max="3429" width="15.85546875" style="390" hidden="1"/>
    <col min="3430" max="3435" width="16.140625" style="390" hidden="1"/>
    <col min="3436" max="3436" width="6.140625" style="390" hidden="1"/>
    <col min="3437" max="3437" width="3" style="390" hidden="1"/>
    <col min="3438" max="3677" width="8.5703125" style="390" hidden="1"/>
    <col min="3678" max="3683" width="14.85546875" style="390" hidden="1"/>
    <col min="3684" max="3685" width="15.85546875" style="390" hidden="1"/>
    <col min="3686" max="3691" width="16.140625" style="390" hidden="1"/>
    <col min="3692" max="3692" width="6.140625" style="390" hidden="1"/>
    <col min="3693" max="3693" width="3" style="390" hidden="1"/>
    <col min="3694" max="3933" width="8.5703125" style="390" hidden="1"/>
    <col min="3934" max="3939" width="14.85546875" style="390" hidden="1"/>
    <col min="3940" max="3941" width="15.85546875" style="390" hidden="1"/>
    <col min="3942" max="3947" width="16.140625" style="390" hidden="1"/>
    <col min="3948" max="3948" width="6.140625" style="390" hidden="1"/>
    <col min="3949" max="3949" width="3" style="390" hidden="1"/>
    <col min="3950" max="4189" width="8.5703125" style="390" hidden="1"/>
    <col min="4190" max="4195" width="14.85546875" style="390" hidden="1"/>
    <col min="4196" max="4197" width="15.85546875" style="390" hidden="1"/>
    <col min="4198" max="4203" width="16.140625" style="390" hidden="1"/>
    <col min="4204" max="4204" width="6.140625" style="390" hidden="1"/>
    <col min="4205" max="4205" width="3" style="390" hidden="1"/>
    <col min="4206" max="4445" width="8.5703125" style="390" hidden="1"/>
    <col min="4446" max="4451" width="14.85546875" style="390" hidden="1"/>
    <col min="4452" max="4453" width="15.85546875" style="390" hidden="1"/>
    <col min="4454" max="4459" width="16.140625" style="390" hidden="1"/>
    <col min="4460" max="4460" width="6.140625" style="390" hidden="1"/>
    <col min="4461" max="4461" width="3" style="390" hidden="1"/>
    <col min="4462" max="4701" width="8.5703125" style="390" hidden="1"/>
    <col min="4702" max="4707" width="14.85546875" style="390" hidden="1"/>
    <col min="4708" max="4709" width="15.85546875" style="390" hidden="1"/>
    <col min="4710" max="4715" width="16.140625" style="390" hidden="1"/>
    <col min="4716" max="4716" width="6.140625" style="390" hidden="1"/>
    <col min="4717" max="4717" width="3" style="390" hidden="1"/>
    <col min="4718" max="4957" width="8.5703125" style="390" hidden="1"/>
    <col min="4958" max="4963" width="14.85546875" style="390" hidden="1"/>
    <col min="4964" max="4965" width="15.85546875" style="390" hidden="1"/>
    <col min="4966" max="4971" width="16.140625" style="390" hidden="1"/>
    <col min="4972" max="4972" width="6.140625" style="390" hidden="1"/>
    <col min="4973" max="4973" width="3" style="390" hidden="1"/>
    <col min="4974" max="5213" width="8.5703125" style="390" hidden="1"/>
    <col min="5214" max="5219" width="14.85546875" style="390" hidden="1"/>
    <col min="5220" max="5221" width="15.85546875" style="390" hidden="1"/>
    <col min="5222" max="5227" width="16.140625" style="390" hidden="1"/>
    <col min="5228" max="5228" width="6.140625" style="390" hidden="1"/>
    <col min="5229" max="5229" width="3" style="390" hidden="1"/>
    <col min="5230" max="5469" width="8.5703125" style="390" hidden="1"/>
    <col min="5470" max="5475" width="14.85546875" style="390" hidden="1"/>
    <col min="5476" max="5477" width="15.85546875" style="390" hidden="1"/>
    <col min="5478" max="5483" width="16.140625" style="390" hidden="1"/>
    <col min="5484" max="5484" width="6.140625" style="390" hidden="1"/>
    <col min="5485" max="5485" width="3" style="390" hidden="1"/>
    <col min="5486" max="5725" width="8.5703125" style="390" hidden="1"/>
    <col min="5726" max="5731" width="14.85546875" style="390" hidden="1"/>
    <col min="5732" max="5733" width="15.85546875" style="390" hidden="1"/>
    <col min="5734" max="5739" width="16.140625" style="390" hidden="1"/>
    <col min="5740" max="5740" width="6.140625" style="390" hidden="1"/>
    <col min="5741" max="5741" width="3" style="390" hidden="1"/>
    <col min="5742" max="5981" width="8.5703125" style="390" hidden="1"/>
    <col min="5982" max="5987" width="14.85546875" style="390" hidden="1"/>
    <col min="5988" max="5989" width="15.85546875" style="390" hidden="1"/>
    <col min="5990" max="5995" width="16.140625" style="390" hidden="1"/>
    <col min="5996" max="5996" width="6.140625" style="390" hidden="1"/>
    <col min="5997" max="5997" width="3" style="390" hidden="1"/>
    <col min="5998" max="6237" width="8.5703125" style="390" hidden="1"/>
    <col min="6238" max="6243" width="14.85546875" style="390" hidden="1"/>
    <col min="6244" max="6245" width="15.85546875" style="390" hidden="1"/>
    <col min="6246" max="6251" width="16.140625" style="390" hidden="1"/>
    <col min="6252" max="6252" width="6.140625" style="390" hidden="1"/>
    <col min="6253" max="6253" width="3" style="390" hidden="1"/>
    <col min="6254" max="6493" width="8.5703125" style="390" hidden="1"/>
    <col min="6494" max="6499" width="14.85546875" style="390" hidden="1"/>
    <col min="6500" max="6501" width="15.85546875" style="390" hidden="1"/>
    <col min="6502" max="6507" width="16.140625" style="390" hidden="1"/>
    <col min="6508" max="6508" width="6.140625" style="390" hidden="1"/>
    <col min="6509" max="6509" width="3" style="390" hidden="1"/>
    <col min="6510" max="6749" width="8.5703125" style="390" hidden="1"/>
    <col min="6750" max="6755" width="14.85546875" style="390" hidden="1"/>
    <col min="6756" max="6757" width="15.85546875" style="390" hidden="1"/>
    <col min="6758" max="6763" width="16.140625" style="390" hidden="1"/>
    <col min="6764" max="6764" width="6.140625" style="390" hidden="1"/>
    <col min="6765" max="6765" width="3" style="390" hidden="1"/>
    <col min="6766" max="7005" width="8.5703125" style="390" hidden="1"/>
    <col min="7006" max="7011" width="14.85546875" style="390" hidden="1"/>
    <col min="7012" max="7013" width="15.85546875" style="390" hidden="1"/>
    <col min="7014" max="7019" width="16.140625" style="390" hidden="1"/>
    <col min="7020" max="7020" width="6.140625" style="390" hidden="1"/>
    <col min="7021" max="7021" width="3" style="390" hidden="1"/>
    <col min="7022" max="7261" width="8.5703125" style="390" hidden="1"/>
    <col min="7262" max="7267" width="14.85546875" style="390" hidden="1"/>
    <col min="7268" max="7269" width="15.85546875" style="390" hidden="1"/>
    <col min="7270" max="7275" width="16.140625" style="390" hidden="1"/>
    <col min="7276" max="7276" width="6.140625" style="390" hidden="1"/>
    <col min="7277" max="7277" width="3" style="390" hidden="1"/>
    <col min="7278" max="7517" width="8.5703125" style="390" hidden="1"/>
    <col min="7518" max="7523" width="14.85546875" style="390" hidden="1"/>
    <col min="7524" max="7525" width="15.85546875" style="390" hidden="1"/>
    <col min="7526" max="7531" width="16.140625" style="390" hidden="1"/>
    <col min="7532" max="7532" width="6.140625" style="390" hidden="1"/>
    <col min="7533" max="7533" width="3" style="390" hidden="1"/>
    <col min="7534" max="7773" width="8.5703125" style="390" hidden="1"/>
    <col min="7774" max="7779" width="14.85546875" style="390" hidden="1"/>
    <col min="7780" max="7781" width="15.85546875" style="390" hidden="1"/>
    <col min="7782" max="7787" width="16.140625" style="390" hidden="1"/>
    <col min="7788" max="7788" width="6.140625" style="390" hidden="1"/>
    <col min="7789" max="7789" width="3" style="390" hidden="1"/>
    <col min="7790" max="8029" width="8.5703125" style="390" hidden="1"/>
    <col min="8030" max="8035" width="14.85546875" style="390" hidden="1"/>
    <col min="8036" max="8037" width="15.85546875" style="390" hidden="1"/>
    <col min="8038" max="8043" width="16.140625" style="390" hidden="1"/>
    <col min="8044" max="8044" width="6.140625" style="390" hidden="1"/>
    <col min="8045" max="8045" width="3" style="390" hidden="1"/>
    <col min="8046" max="8285" width="8.5703125" style="390" hidden="1"/>
    <col min="8286" max="8291" width="14.85546875" style="390" hidden="1"/>
    <col min="8292" max="8293" width="15.85546875" style="390" hidden="1"/>
    <col min="8294" max="8299" width="16.140625" style="390" hidden="1"/>
    <col min="8300" max="8300" width="6.140625" style="390" hidden="1"/>
    <col min="8301" max="8301" width="3" style="390" hidden="1"/>
    <col min="8302" max="8541" width="8.5703125" style="390" hidden="1"/>
    <col min="8542" max="8547" width="14.85546875" style="390" hidden="1"/>
    <col min="8548" max="8549" width="15.85546875" style="390" hidden="1"/>
    <col min="8550" max="8555" width="16.140625" style="390" hidden="1"/>
    <col min="8556" max="8556" width="6.140625" style="390" hidden="1"/>
    <col min="8557" max="8557" width="3" style="390" hidden="1"/>
    <col min="8558" max="8797" width="8.5703125" style="390" hidden="1"/>
    <col min="8798" max="8803" width="14.85546875" style="390" hidden="1"/>
    <col min="8804" max="8805" width="15.85546875" style="390" hidden="1"/>
    <col min="8806" max="8811" width="16.140625" style="390" hidden="1"/>
    <col min="8812" max="8812" width="6.140625" style="390" hidden="1"/>
    <col min="8813" max="8813" width="3" style="390" hidden="1"/>
    <col min="8814" max="9053" width="8.5703125" style="390" hidden="1"/>
    <col min="9054" max="9059" width="14.85546875" style="390" hidden="1"/>
    <col min="9060" max="9061" width="15.85546875" style="390" hidden="1"/>
    <col min="9062" max="9067" width="16.140625" style="390" hidden="1"/>
    <col min="9068" max="9068" width="6.140625" style="390" hidden="1"/>
    <col min="9069" max="9069" width="3" style="390" hidden="1"/>
    <col min="9070" max="9309" width="8.5703125" style="390" hidden="1"/>
    <col min="9310" max="9315" width="14.85546875" style="390" hidden="1"/>
    <col min="9316" max="9317" width="15.85546875" style="390" hidden="1"/>
    <col min="9318" max="9323" width="16.140625" style="390" hidden="1"/>
    <col min="9324" max="9324" width="6.140625" style="390" hidden="1"/>
    <col min="9325" max="9325" width="3" style="390" hidden="1"/>
    <col min="9326" max="9565" width="8.5703125" style="390" hidden="1"/>
    <col min="9566" max="9571" width="14.85546875" style="390" hidden="1"/>
    <col min="9572" max="9573" width="15.85546875" style="390" hidden="1"/>
    <col min="9574" max="9579" width="16.140625" style="390" hidden="1"/>
    <col min="9580" max="9580" width="6.140625" style="390" hidden="1"/>
    <col min="9581" max="9581" width="3" style="390" hidden="1"/>
    <col min="9582" max="9821" width="8.5703125" style="390" hidden="1"/>
    <col min="9822" max="9827" width="14.85546875" style="390" hidden="1"/>
    <col min="9828" max="9829" width="15.85546875" style="390" hidden="1"/>
    <col min="9830" max="9835" width="16.140625" style="390" hidden="1"/>
    <col min="9836" max="9836" width="6.140625" style="390" hidden="1"/>
    <col min="9837" max="9837" width="3" style="390" hidden="1"/>
    <col min="9838" max="10077" width="8.5703125" style="390" hidden="1"/>
    <col min="10078" max="10083" width="14.85546875" style="390" hidden="1"/>
    <col min="10084" max="10085" width="15.85546875" style="390" hidden="1"/>
    <col min="10086" max="10091" width="16.140625" style="390" hidden="1"/>
    <col min="10092" max="10092" width="6.140625" style="390" hidden="1"/>
    <col min="10093" max="10093" width="3" style="390" hidden="1"/>
    <col min="10094" max="10333" width="8.5703125" style="390" hidden="1"/>
    <col min="10334" max="10339" width="14.85546875" style="390" hidden="1"/>
    <col min="10340" max="10341" width="15.85546875" style="390" hidden="1"/>
    <col min="10342" max="10347" width="16.140625" style="390" hidden="1"/>
    <col min="10348" max="10348" width="6.140625" style="390" hidden="1"/>
    <col min="10349" max="10349" width="3" style="390" hidden="1"/>
    <col min="10350" max="10589" width="8.5703125" style="390" hidden="1"/>
    <col min="10590" max="10595" width="14.85546875" style="390" hidden="1"/>
    <col min="10596" max="10597" width="15.85546875" style="390" hidden="1"/>
    <col min="10598" max="10603" width="16.140625" style="390" hidden="1"/>
    <col min="10604" max="10604" width="6.140625" style="390" hidden="1"/>
    <col min="10605" max="10605" width="3" style="390" hidden="1"/>
    <col min="10606" max="10845" width="8.5703125" style="390" hidden="1"/>
    <col min="10846" max="10851" width="14.85546875" style="390" hidden="1"/>
    <col min="10852" max="10853" width="15.85546875" style="390" hidden="1"/>
    <col min="10854" max="10859" width="16.140625" style="390" hidden="1"/>
    <col min="10860" max="10860" width="6.140625" style="390" hidden="1"/>
    <col min="10861" max="10861" width="3" style="390" hidden="1"/>
    <col min="10862" max="11101" width="8.5703125" style="390" hidden="1"/>
    <col min="11102" max="11107" width="14.85546875" style="390" hidden="1"/>
    <col min="11108" max="11109" width="15.85546875" style="390" hidden="1"/>
    <col min="11110" max="11115" width="16.140625" style="390" hidden="1"/>
    <col min="11116" max="11116" width="6.140625" style="390" hidden="1"/>
    <col min="11117" max="11117" width="3" style="390" hidden="1"/>
    <col min="11118" max="11357" width="8.5703125" style="390" hidden="1"/>
    <col min="11358" max="11363" width="14.85546875" style="390" hidden="1"/>
    <col min="11364" max="11365" width="15.85546875" style="390" hidden="1"/>
    <col min="11366" max="11371" width="16.140625" style="390" hidden="1"/>
    <col min="11372" max="11372" width="6.140625" style="390" hidden="1"/>
    <col min="11373" max="11373" width="3" style="390" hidden="1"/>
    <col min="11374" max="11613" width="8.5703125" style="390" hidden="1"/>
    <col min="11614" max="11619" width="14.85546875" style="390" hidden="1"/>
    <col min="11620" max="11621" width="15.85546875" style="390" hidden="1"/>
    <col min="11622" max="11627" width="16.140625" style="390" hidden="1"/>
    <col min="11628" max="11628" width="6.140625" style="390" hidden="1"/>
    <col min="11629" max="11629" width="3" style="390" hidden="1"/>
    <col min="11630" max="11869" width="8.5703125" style="390" hidden="1"/>
    <col min="11870" max="11875" width="14.85546875" style="390" hidden="1"/>
    <col min="11876" max="11877" width="15.85546875" style="390" hidden="1"/>
    <col min="11878" max="11883" width="16.140625" style="390" hidden="1"/>
    <col min="11884" max="11884" width="6.140625" style="390" hidden="1"/>
    <col min="11885" max="11885" width="3" style="390" hidden="1"/>
    <col min="11886" max="12125" width="8.5703125" style="390" hidden="1"/>
    <col min="12126" max="12131" width="14.85546875" style="390" hidden="1"/>
    <col min="12132" max="12133" width="15.85546875" style="390" hidden="1"/>
    <col min="12134" max="12139" width="16.140625" style="390" hidden="1"/>
    <col min="12140" max="12140" width="6.140625" style="390" hidden="1"/>
    <col min="12141" max="12141" width="3" style="390" hidden="1"/>
    <col min="12142" max="12381" width="8.5703125" style="390" hidden="1"/>
    <col min="12382" max="12387" width="14.85546875" style="390" hidden="1"/>
    <col min="12388" max="12389" width="15.85546875" style="390" hidden="1"/>
    <col min="12390" max="12395" width="16.140625" style="390" hidden="1"/>
    <col min="12396" max="12396" width="6.140625" style="390" hidden="1"/>
    <col min="12397" max="12397" width="3" style="390" hidden="1"/>
    <col min="12398" max="12637" width="8.5703125" style="390" hidden="1"/>
    <col min="12638" max="12643" width="14.85546875" style="390" hidden="1"/>
    <col min="12644" max="12645" width="15.85546875" style="390" hidden="1"/>
    <col min="12646" max="12651" width="16.140625" style="390" hidden="1"/>
    <col min="12652" max="12652" width="6.140625" style="390" hidden="1"/>
    <col min="12653" max="12653" width="3" style="390" hidden="1"/>
    <col min="12654" max="12893" width="8.5703125" style="390" hidden="1"/>
    <col min="12894" max="12899" width="14.85546875" style="390" hidden="1"/>
    <col min="12900" max="12901" width="15.85546875" style="390" hidden="1"/>
    <col min="12902" max="12907" width="16.140625" style="390" hidden="1"/>
    <col min="12908" max="12908" width="6.140625" style="390" hidden="1"/>
    <col min="12909" max="12909" width="3" style="390" hidden="1"/>
    <col min="12910" max="13149" width="8.5703125" style="390" hidden="1"/>
    <col min="13150" max="13155" width="14.85546875" style="390" hidden="1"/>
    <col min="13156" max="13157" width="15.85546875" style="390" hidden="1"/>
    <col min="13158" max="13163" width="16.140625" style="390" hidden="1"/>
    <col min="13164" max="13164" width="6.140625" style="390" hidden="1"/>
    <col min="13165" max="13165" width="3" style="390" hidden="1"/>
    <col min="13166" max="13405" width="8.5703125" style="390" hidden="1"/>
    <col min="13406" max="13411" width="14.85546875" style="390" hidden="1"/>
    <col min="13412" max="13413" width="15.85546875" style="390" hidden="1"/>
    <col min="13414" max="13419" width="16.140625" style="390" hidden="1"/>
    <col min="13420" max="13420" width="6.140625" style="390" hidden="1"/>
    <col min="13421" max="13421" width="3" style="390" hidden="1"/>
    <col min="13422" max="13661" width="8.5703125" style="390" hidden="1"/>
    <col min="13662" max="13667" width="14.85546875" style="390" hidden="1"/>
    <col min="13668" max="13669" width="15.85546875" style="390" hidden="1"/>
    <col min="13670" max="13675" width="16.140625" style="390" hidden="1"/>
    <col min="13676" max="13676" width="6.140625" style="390" hidden="1"/>
    <col min="13677" max="13677" width="3" style="390" hidden="1"/>
    <col min="13678" max="13917" width="8.5703125" style="390" hidden="1"/>
    <col min="13918" max="13923" width="14.85546875" style="390" hidden="1"/>
    <col min="13924" max="13925" width="15.85546875" style="390" hidden="1"/>
    <col min="13926" max="13931" width="16.140625" style="390" hidden="1"/>
    <col min="13932" max="13932" width="6.140625" style="390" hidden="1"/>
    <col min="13933" max="13933" width="3" style="390" hidden="1"/>
    <col min="13934" max="14173" width="8.5703125" style="390" hidden="1"/>
    <col min="14174" max="14179" width="14.85546875" style="390" hidden="1"/>
    <col min="14180" max="14181" width="15.85546875" style="390" hidden="1"/>
    <col min="14182" max="14187" width="16.140625" style="390" hidden="1"/>
    <col min="14188" max="14188" width="6.140625" style="390" hidden="1"/>
    <col min="14189" max="14189" width="3" style="390" hidden="1"/>
    <col min="14190" max="14429" width="8.5703125" style="390" hidden="1"/>
    <col min="14430" max="14435" width="14.85546875" style="390" hidden="1"/>
    <col min="14436" max="14437" width="15.85546875" style="390" hidden="1"/>
    <col min="14438" max="14443" width="16.140625" style="390" hidden="1"/>
    <col min="14444" max="14444" width="6.140625" style="390" hidden="1"/>
    <col min="14445" max="14445" width="3" style="390" hidden="1"/>
    <col min="14446" max="14685" width="8.5703125" style="390" hidden="1"/>
    <col min="14686" max="14691" width="14.85546875" style="390" hidden="1"/>
    <col min="14692" max="14693" width="15.85546875" style="390" hidden="1"/>
    <col min="14694" max="14699" width="16.140625" style="390" hidden="1"/>
    <col min="14700" max="14700" width="6.140625" style="390" hidden="1"/>
    <col min="14701" max="14701" width="3" style="390" hidden="1"/>
    <col min="14702" max="14941" width="8.5703125" style="390" hidden="1"/>
    <col min="14942" max="14947" width="14.85546875" style="390" hidden="1"/>
    <col min="14948" max="14949" width="15.85546875" style="390" hidden="1"/>
    <col min="14950" max="14955" width="16.140625" style="390" hidden="1"/>
    <col min="14956" max="14956" width="6.140625" style="390" hidden="1"/>
    <col min="14957" max="14957" width="3" style="390" hidden="1"/>
    <col min="14958" max="15197" width="8.5703125" style="390" hidden="1"/>
    <col min="15198" max="15203" width="14.85546875" style="390" hidden="1"/>
    <col min="15204" max="15205" width="15.85546875" style="390" hidden="1"/>
    <col min="15206" max="15211" width="16.140625" style="390" hidden="1"/>
    <col min="15212" max="15212" width="6.140625" style="390" hidden="1"/>
    <col min="15213" max="15213" width="3" style="390" hidden="1"/>
    <col min="15214" max="15453" width="8.5703125" style="390" hidden="1"/>
    <col min="15454" max="15459" width="14.85546875" style="390" hidden="1"/>
    <col min="15460" max="15461" width="15.85546875" style="390" hidden="1"/>
    <col min="15462" max="15467" width="16.140625" style="390" hidden="1"/>
    <col min="15468" max="15468" width="6.140625" style="390" hidden="1"/>
    <col min="15469" max="15469" width="3" style="390" hidden="1"/>
    <col min="15470" max="15709" width="8.5703125" style="390" hidden="1"/>
    <col min="15710" max="15715" width="14.85546875" style="390" hidden="1"/>
    <col min="15716" max="15717" width="15.85546875" style="390" hidden="1"/>
    <col min="15718" max="15723" width="16.140625" style="390" hidden="1"/>
    <col min="15724" max="15724" width="6.140625" style="390" hidden="1"/>
    <col min="15725" max="15725" width="3" style="390" hidden="1"/>
    <col min="15726" max="15965" width="8.5703125" style="390" hidden="1"/>
    <col min="15966" max="15971" width="14.85546875" style="390" hidden="1"/>
    <col min="15972" max="15973" width="15.85546875" style="390" hidden="1"/>
    <col min="15974" max="15979" width="16.140625" style="390" hidden="1"/>
    <col min="15980" max="15980" width="6.140625" style="390" hidden="1"/>
    <col min="15981" max="15981" width="3" style="390" hidden="1"/>
    <col min="15982" max="16221" width="8.5703125" style="390" hidden="1"/>
    <col min="16222" max="16227" width="14.85546875" style="390" hidden="1"/>
    <col min="16228" max="16229" width="15.85546875" style="390" hidden="1"/>
    <col min="16230" max="16235" width="16.140625" style="390" hidden="1"/>
    <col min="16236" max="16236" width="6.140625" style="390" hidden="1"/>
    <col min="16237" max="16237" width="3" style="390" hidden="1"/>
    <col min="16238" max="16384" width="8.57031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560</v>
      </c>
      <c r="BQ50" s="1317"/>
      <c r="BR50" s="1317"/>
      <c r="BS50" s="1317"/>
      <c r="BT50" s="1317"/>
      <c r="BU50" s="1317"/>
      <c r="BV50" s="1317"/>
      <c r="BW50" s="1317"/>
      <c r="BX50" s="1317" t="s">
        <v>561</v>
      </c>
      <c r="BY50" s="1317"/>
      <c r="BZ50" s="1317"/>
      <c r="CA50" s="1317"/>
      <c r="CB50" s="1317"/>
      <c r="CC50" s="1317"/>
      <c r="CD50" s="1317"/>
      <c r="CE50" s="1317"/>
      <c r="CF50" s="1317" t="s">
        <v>562</v>
      </c>
      <c r="CG50" s="1317"/>
      <c r="CH50" s="1317"/>
      <c r="CI50" s="1317"/>
      <c r="CJ50" s="1317"/>
      <c r="CK50" s="1317"/>
      <c r="CL50" s="1317"/>
      <c r="CM50" s="1317"/>
      <c r="CN50" s="1317" t="s">
        <v>563</v>
      </c>
      <c r="CO50" s="1317"/>
      <c r="CP50" s="1317"/>
      <c r="CQ50" s="1317"/>
      <c r="CR50" s="1317"/>
      <c r="CS50" s="1317"/>
      <c r="CT50" s="1317"/>
      <c r="CU50" s="1317"/>
      <c r="CV50" s="1317" t="s">
        <v>564</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606</v>
      </c>
      <c r="AO51" s="1316"/>
      <c r="AP51" s="1316"/>
      <c r="AQ51" s="1316"/>
      <c r="AR51" s="1316"/>
      <c r="AS51" s="1316"/>
      <c r="AT51" s="1316"/>
      <c r="AU51" s="1316"/>
      <c r="AV51" s="1316"/>
      <c r="AW51" s="1316"/>
      <c r="AX51" s="1316"/>
      <c r="AY51" s="1316"/>
      <c r="AZ51" s="1316"/>
      <c r="BA51" s="1316"/>
      <c r="BB51" s="1316" t="s">
        <v>607</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608</v>
      </c>
      <c r="BC53" s="1316"/>
      <c r="BD53" s="1316"/>
      <c r="BE53" s="1316"/>
      <c r="BF53" s="1316"/>
      <c r="BG53" s="1316"/>
      <c r="BH53" s="1316"/>
      <c r="BI53" s="1316"/>
      <c r="BJ53" s="1316"/>
      <c r="BK53" s="1316"/>
      <c r="BL53" s="1316"/>
      <c r="BM53" s="1316"/>
      <c r="BN53" s="1316"/>
      <c r="BO53" s="1316"/>
      <c r="BP53" s="1313">
        <v>74.900000000000006</v>
      </c>
      <c r="BQ53" s="1313"/>
      <c r="BR53" s="1313"/>
      <c r="BS53" s="1313"/>
      <c r="BT53" s="1313"/>
      <c r="BU53" s="1313"/>
      <c r="BV53" s="1313"/>
      <c r="BW53" s="1313"/>
      <c r="BX53" s="1313">
        <v>76.099999999999994</v>
      </c>
      <c r="BY53" s="1313"/>
      <c r="BZ53" s="1313"/>
      <c r="CA53" s="1313"/>
      <c r="CB53" s="1313"/>
      <c r="CC53" s="1313"/>
      <c r="CD53" s="1313"/>
      <c r="CE53" s="1313"/>
      <c r="CF53" s="1313">
        <v>76.599999999999994</v>
      </c>
      <c r="CG53" s="1313"/>
      <c r="CH53" s="1313"/>
      <c r="CI53" s="1313"/>
      <c r="CJ53" s="1313"/>
      <c r="CK53" s="1313"/>
      <c r="CL53" s="1313"/>
      <c r="CM53" s="1313"/>
      <c r="CN53" s="1313">
        <v>76.8</v>
      </c>
      <c r="CO53" s="1313"/>
      <c r="CP53" s="1313"/>
      <c r="CQ53" s="1313"/>
      <c r="CR53" s="1313"/>
      <c r="CS53" s="1313"/>
      <c r="CT53" s="1313"/>
      <c r="CU53" s="1313"/>
      <c r="CV53" s="1313">
        <v>77.400000000000006</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609</v>
      </c>
      <c r="AO55" s="1317"/>
      <c r="AP55" s="1317"/>
      <c r="AQ55" s="1317"/>
      <c r="AR55" s="1317"/>
      <c r="AS55" s="1317"/>
      <c r="AT55" s="1317"/>
      <c r="AU55" s="1317"/>
      <c r="AV55" s="1317"/>
      <c r="AW55" s="1317"/>
      <c r="AX55" s="1317"/>
      <c r="AY55" s="1317"/>
      <c r="AZ55" s="1317"/>
      <c r="BA55" s="1317"/>
      <c r="BB55" s="1316" t="s">
        <v>607</v>
      </c>
      <c r="BC55" s="1316"/>
      <c r="BD55" s="1316"/>
      <c r="BE55" s="1316"/>
      <c r="BF55" s="1316"/>
      <c r="BG55" s="1316"/>
      <c r="BH55" s="1316"/>
      <c r="BI55" s="1316"/>
      <c r="BJ55" s="1316"/>
      <c r="BK55" s="1316"/>
      <c r="BL55" s="1316"/>
      <c r="BM55" s="1316"/>
      <c r="BN55" s="1316"/>
      <c r="BO55" s="1316"/>
      <c r="BP55" s="1313">
        <v>15.5</v>
      </c>
      <c r="BQ55" s="1313"/>
      <c r="BR55" s="1313"/>
      <c r="BS55" s="1313"/>
      <c r="BT55" s="1313"/>
      <c r="BU55" s="1313"/>
      <c r="BV55" s="1313"/>
      <c r="BW55" s="1313"/>
      <c r="BX55" s="1313">
        <v>14</v>
      </c>
      <c r="BY55" s="1313"/>
      <c r="BZ55" s="1313"/>
      <c r="CA55" s="1313"/>
      <c r="CB55" s="1313"/>
      <c r="CC55" s="1313"/>
      <c r="CD55" s="1313"/>
      <c r="CE55" s="1313"/>
      <c r="CF55" s="1313">
        <v>11.4</v>
      </c>
      <c r="CG55" s="1313"/>
      <c r="CH55" s="1313"/>
      <c r="CI55" s="1313"/>
      <c r="CJ55" s="1313"/>
      <c r="CK55" s="1313"/>
      <c r="CL55" s="1313"/>
      <c r="CM55" s="1313"/>
      <c r="CN55" s="1313">
        <v>10.4</v>
      </c>
      <c r="CO55" s="1313"/>
      <c r="CP55" s="1313"/>
      <c r="CQ55" s="1313"/>
      <c r="CR55" s="1313"/>
      <c r="CS55" s="1313"/>
      <c r="CT55" s="1313"/>
      <c r="CU55" s="1313"/>
      <c r="CV55" s="1313">
        <v>13.5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608</v>
      </c>
      <c r="BC57" s="1316"/>
      <c r="BD57" s="1316"/>
      <c r="BE57" s="1316"/>
      <c r="BF57" s="1316"/>
      <c r="BG57" s="1316"/>
      <c r="BH57" s="1316"/>
      <c r="BI57" s="1316"/>
      <c r="BJ57" s="1316"/>
      <c r="BK57" s="1316"/>
      <c r="BL57" s="1316"/>
      <c r="BM57" s="1316"/>
      <c r="BN57" s="1316"/>
      <c r="BO57" s="1316"/>
      <c r="BP57" s="1313">
        <v>57.7</v>
      </c>
      <c r="BQ57" s="1313"/>
      <c r="BR57" s="1313"/>
      <c r="BS57" s="1313"/>
      <c r="BT57" s="1313"/>
      <c r="BU57" s="1313"/>
      <c r="BV57" s="1313"/>
      <c r="BW57" s="1313"/>
      <c r="BX57" s="1313">
        <v>58</v>
      </c>
      <c r="BY57" s="1313"/>
      <c r="BZ57" s="1313"/>
      <c r="CA57" s="1313"/>
      <c r="CB57" s="1313"/>
      <c r="CC57" s="1313"/>
      <c r="CD57" s="1313"/>
      <c r="CE57" s="1313"/>
      <c r="CF57" s="1313">
        <v>59.7</v>
      </c>
      <c r="CG57" s="1313"/>
      <c r="CH57" s="1313"/>
      <c r="CI57" s="1313"/>
      <c r="CJ57" s="1313"/>
      <c r="CK57" s="1313"/>
      <c r="CL57" s="1313"/>
      <c r="CM57" s="1313"/>
      <c r="CN57" s="1313">
        <v>60.8</v>
      </c>
      <c r="CO57" s="1313"/>
      <c r="CP57" s="1313"/>
      <c r="CQ57" s="1313"/>
      <c r="CR57" s="1313"/>
      <c r="CS57" s="1313"/>
      <c r="CT57" s="1313"/>
      <c r="CU57" s="1313"/>
      <c r="CV57" s="1313">
        <v>65.3</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560</v>
      </c>
      <c r="BQ72" s="1317"/>
      <c r="BR72" s="1317"/>
      <c r="BS72" s="1317"/>
      <c r="BT72" s="1317"/>
      <c r="BU72" s="1317"/>
      <c r="BV72" s="1317"/>
      <c r="BW72" s="1317"/>
      <c r="BX72" s="1317" t="s">
        <v>561</v>
      </c>
      <c r="BY72" s="1317"/>
      <c r="BZ72" s="1317"/>
      <c r="CA72" s="1317"/>
      <c r="CB72" s="1317"/>
      <c r="CC72" s="1317"/>
      <c r="CD72" s="1317"/>
      <c r="CE72" s="1317"/>
      <c r="CF72" s="1317" t="s">
        <v>562</v>
      </c>
      <c r="CG72" s="1317"/>
      <c r="CH72" s="1317"/>
      <c r="CI72" s="1317"/>
      <c r="CJ72" s="1317"/>
      <c r="CK72" s="1317"/>
      <c r="CL72" s="1317"/>
      <c r="CM72" s="1317"/>
      <c r="CN72" s="1317" t="s">
        <v>563</v>
      </c>
      <c r="CO72" s="1317"/>
      <c r="CP72" s="1317"/>
      <c r="CQ72" s="1317"/>
      <c r="CR72" s="1317"/>
      <c r="CS72" s="1317"/>
      <c r="CT72" s="1317"/>
      <c r="CU72" s="1317"/>
      <c r="CV72" s="1317" t="s">
        <v>564</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606</v>
      </c>
      <c r="AO73" s="1316"/>
      <c r="AP73" s="1316"/>
      <c r="AQ73" s="1316"/>
      <c r="AR73" s="1316"/>
      <c r="AS73" s="1316"/>
      <c r="AT73" s="1316"/>
      <c r="AU73" s="1316"/>
      <c r="AV73" s="1316"/>
      <c r="AW73" s="1316"/>
      <c r="AX73" s="1316"/>
      <c r="AY73" s="1316"/>
      <c r="AZ73" s="1316"/>
      <c r="BA73" s="1316"/>
      <c r="BB73" s="1316" t="s">
        <v>607</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611</v>
      </c>
      <c r="BC75" s="1316"/>
      <c r="BD75" s="1316"/>
      <c r="BE75" s="1316"/>
      <c r="BF75" s="1316"/>
      <c r="BG75" s="1316"/>
      <c r="BH75" s="1316"/>
      <c r="BI75" s="1316"/>
      <c r="BJ75" s="1316"/>
      <c r="BK75" s="1316"/>
      <c r="BL75" s="1316"/>
      <c r="BM75" s="1316"/>
      <c r="BN75" s="1316"/>
      <c r="BO75" s="1316"/>
      <c r="BP75" s="1313">
        <v>5.4</v>
      </c>
      <c r="BQ75" s="1313"/>
      <c r="BR75" s="1313"/>
      <c r="BS75" s="1313"/>
      <c r="BT75" s="1313"/>
      <c r="BU75" s="1313"/>
      <c r="BV75" s="1313"/>
      <c r="BW75" s="1313"/>
      <c r="BX75" s="1313">
        <v>4.0999999999999996</v>
      </c>
      <c r="BY75" s="1313"/>
      <c r="BZ75" s="1313"/>
      <c r="CA75" s="1313"/>
      <c r="CB75" s="1313"/>
      <c r="CC75" s="1313"/>
      <c r="CD75" s="1313"/>
      <c r="CE75" s="1313"/>
      <c r="CF75" s="1313">
        <v>2.5</v>
      </c>
      <c r="CG75" s="1313"/>
      <c r="CH75" s="1313"/>
      <c r="CI75" s="1313"/>
      <c r="CJ75" s="1313"/>
      <c r="CK75" s="1313"/>
      <c r="CL75" s="1313"/>
      <c r="CM75" s="1313"/>
      <c r="CN75" s="1313">
        <v>1</v>
      </c>
      <c r="CO75" s="1313"/>
      <c r="CP75" s="1313"/>
      <c r="CQ75" s="1313"/>
      <c r="CR75" s="1313"/>
      <c r="CS75" s="1313"/>
      <c r="CT75" s="1313"/>
      <c r="CU75" s="1313"/>
      <c r="CV75" s="1313">
        <v>-0.3</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609</v>
      </c>
      <c r="AO77" s="1317"/>
      <c r="AP77" s="1317"/>
      <c r="AQ77" s="1317"/>
      <c r="AR77" s="1317"/>
      <c r="AS77" s="1317"/>
      <c r="AT77" s="1317"/>
      <c r="AU77" s="1317"/>
      <c r="AV77" s="1317"/>
      <c r="AW77" s="1317"/>
      <c r="AX77" s="1317"/>
      <c r="AY77" s="1317"/>
      <c r="AZ77" s="1317"/>
      <c r="BA77" s="1317"/>
      <c r="BB77" s="1316" t="s">
        <v>607</v>
      </c>
      <c r="BC77" s="1316"/>
      <c r="BD77" s="1316"/>
      <c r="BE77" s="1316"/>
      <c r="BF77" s="1316"/>
      <c r="BG77" s="1316"/>
      <c r="BH77" s="1316"/>
      <c r="BI77" s="1316"/>
      <c r="BJ77" s="1316"/>
      <c r="BK77" s="1316"/>
      <c r="BL77" s="1316"/>
      <c r="BM77" s="1316"/>
      <c r="BN77" s="1316"/>
      <c r="BO77" s="1316"/>
      <c r="BP77" s="1313">
        <v>15.5</v>
      </c>
      <c r="BQ77" s="1313"/>
      <c r="BR77" s="1313"/>
      <c r="BS77" s="1313"/>
      <c r="BT77" s="1313"/>
      <c r="BU77" s="1313"/>
      <c r="BV77" s="1313"/>
      <c r="BW77" s="1313"/>
      <c r="BX77" s="1313">
        <v>14</v>
      </c>
      <c r="BY77" s="1313"/>
      <c r="BZ77" s="1313"/>
      <c r="CA77" s="1313"/>
      <c r="CB77" s="1313"/>
      <c r="CC77" s="1313"/>
      <c r="CD77" s="1313"/>
      <c r="CE77" s="1313"/>
      <c r="CF77" s="1313">
        <v>11.4</v>
      </c>
      <c r="CG77" s="1313"/>
      <c r="CH77" s="1313"/>
      <c r="CI77" s="1313"/>
      <c r="CJ77" s="1313"/>
      <c r="CK77" s="1313"/>
      <c r="CL77" s="1313"/>
      <c r="CM77" s="1313"/>
      <c r="CN77" s="1313">
        <v>10.4</v>
      </c>
      <c r="CO77" s="1313"/>
      <c r="CP77" s="1313"/>
      <c r="CQ77" s="1313"/>
      <c r="CR77" s="1313"/>
      <c r="CS77" s="1313"/>
      <c r="CT77" s="1313"/>
      <c r="CU77" s="1313"/>
      <c r="CV77" s="1313">
        <v>13.5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611</v>
      </c>
      <c r="BC79" s="1316"/>
      <c r="BD79" s="1316"/>
      <c r="BE79" s="1316"/>
      <c r="BF79" s="1316"/>
      <c r="BG79" s="1316"/>
      <c r="BH79" s="1316"/>
      <c r="BI79" s="1316"/>
      <c r="BJ79" s="1316"/>
      <c r="BK79" s="1316"/>
      <c r="BL79" s="1316"/>
      <c r="BM79" s="1316"/>
      <c r="BN79" s="1316"/>
      <c r="BO79" s="1316"/>
      <c r="BP79" s="1313">
        <v>6.6</v>
      </c>
      <c r="BQ79" s="1313"/>
      <c r="BR79" s="1313"/>
      <c r="BS79" s="1313"/>
      <c r="BT79" s="1313"/>
      <c r="BU79" s="1313"/>
      <c r="BV79" s="1313"/>
      <c r="BW79" s="1313"/>
      <c r="BX79" s="1313">
        <v>6.5</v>
      </c>
      <c r="BY79" s="1313"/>
      <c r="BZ79" s="1313"/>
      <c r="CA79" s="1313"/>
      <c r="CB79" s="1313"/>
      <c r="CC79" s="1313"/>
      <c r="CD79" s="1313"/>
      <c r="CE79" s="1313"/>
      <c r="CF79" s="1313">
        <v>6.7</v>
      </c>
      <c r="CG79" s="1313"/>
      <c r="CH79" s="1313"/>
      <c r="CI79" s="1313"/>
      <c r="CJ79" s="1313"/>
      <c r="CK79" s="1313"/>
      <c r="CL79" s="1313"/>
      <c r="CM79" s="1313"/>
      <c r="CN79" s="1313">
        <v>6.6</v>
      </c>
      <c r="CO79" s="1313"/>
      <c r="CP79" s="1313"/>
      <c r="CQ79" s="1313"/>
      <c r="CR79" s="1313"/>
      <c r="CS79" s="1313"/>
      <c r="CT79" s="1313"/>
      <c r="CU79" s="1313"/>
      <c r="CV79" s="1313">
        <v>8.3000000000000007</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sncPXh6sUBoC7JzktSvT7EC4aFTAO3gw7+3gCRO3jAfOl93YMJTUv5O/NTMgsRRws155zBXl03M29+CJZyV5w==" saltValue="h1hWI7a2HbdObrsW8JOGp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AA66B-ED26-4636-A6FC-02BAADA78AB2}">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42578125" style="293" customWidth="1"/>
    <col min="35" max="122" width="2.42578125" style="292" customWidth="1"/>
    <col min="123" max="16384" width="2.425781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r6Y1HSyOOXu+3ngAfysfpYfQkwfz85HKhNWRKiNY0PhvJsPKBp4NzmewuDtzawvmYvz8wnVwpNzPiM/JsmODg==" saltValue="4X+dh+ine4o+egUC7xS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0104A-1C6D-41CB-AC42-D227250E86B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42578125" style="293" customWidth="1"/>
    <col min="35" max="122" width="2.42578125" style="292" customWidth="1"/>
    <col min="123" max="16384" width="2.425781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eyKUZfEaT00zbvCQCPQaltc7ubgbZMUdwZESk/EJmGXI9iPdZABLoWruvR3ciAqrSyM4Z04VdBK7YwSuejaVeQ==" saltValue="2qmtjRrtSt+amTMhvllF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68391</v>
      </c>
      <c r="E3" s="162"/>
      <c r="F3" s="163">
        <v>57122</v>
      </c>
      <c r="G3" s="164"/>
      <c r="H3" s="165"/>
    </row>
    <row r="4" spans="1:8" x14ac:dyDescent="0.15">
      <c r="A4" s="166"/>
      <c r="B4" s="167"/>
      <c r="C4" s="168"/>
      <c r="D4" s="169">
        <v>49756</v>
      </c>
      <c r="E4" s="170"/>
      <c r="F4" s="171">
        <v>36191</v>
      </c>
      <c r="G4" s="172"/>
      <c r="H4" s="173"/>
    </row>
    <row r="5" spans="1:8" x14ac:dyDescent="0.15">
      <c r="A5" s="154" t="s">
        <v>552</v>
      </c>
      <c r="B5" s="159"/>
      <c r="C5" s="160"/>
      <c r="D5" s="161">
        <v>56440</v>
      </c>
      <c r="E5" s="162"/>
      <c r="F5" s="163">
        <v>53655</v>
      </c>
      <c r="G5" s="164"/>
      <c r="H5" s="165"/>
    </row>
    <row r="6" spans="1:8" x14ac:dyDescent="0.15">
      <c r="A6" s="166"/>
      <c r="B6" s="167"/>
      <c r="C6" s="168"/>
      <c r="D6" s="169">
        <v>37291</v>
      </c>
      <c r="E6" s="170"/>
      <c r="F6" s="171">
        <v>32719</v>
      </c>
      <c r="G6" s="172"/>
      <c r="H6" s="173"/>
    </row>
    <row r="7" spans="1:8" x14ac:dyDescent="0.15">
      <c r="A7" s="154" t="s">
        <v>553</v>
      </c>
      <c r="B7" s="159"/>
      <c r="C7" s="160"/>
      <c r="D7" s="161">
        <v>88177</v>
      </c>
      <c r="E7" s="162"/>
      <c r="F7" s="163">
        <v>53869</v>
      </c>
      <c r="G7" s="164"/>
      <c r="H7" s="165"/>
    </row>
    <row r="8" spans="1:8" x14ac:dyDescent="0.15">
      <c r="A8" s="166"/>
      <c r="B8" s="167"/>
      <c r="C8" s="168"/>
      <c r="D8" s="169">
        <v>55176</v>
      </c>
      <c r="E8" s="170"/>
      <c r="F8" s="171">
        <v>35046</v>
      </c>
      <c r="G8" s="172"/>
      <c r="H8" s="173"/>
    </row>
    <row r="9" spans="1:8" x14ac:dyDescent="0.15">
      <c r="A9" s="154" t="s">
        <v>554</v>
      </c>
      <c r="B9" s="159"/>
      <c r="C9" s="160"/>
      <c r="D9" s="161">
        <v>96072</v>
      </c>
      <c r="E9" s="162"/>
      <c r="F9" s="163">
        <v>59119</v>
      </c>
      <c r="G9" s="164"/>
      <c r="H9" s="165"/>
    </row>
    <row r="10" spans="1:8" x14ac:dyDescent="0.15">
      <c r="A10" s="166"/>
      <c r="B10" s="167"/>
      <c r="C10" s="168"/>
      <c r="D10" s="169">
        <v>46513</v>
      </c>
      <c r="E10" s="170"/>
      <c r="F10" s="171">
        <v>29900</v>
      </c>
      <c r="G10" s="172"/>
      <c r="H10" s="173"/>
    </row>
    <row r="11" spans="1:8" x14ac:dyDescent="0.15">
      <c r="A11" s="154" t="s">
        <v>555</v>
      </c>
      <c r="B11" s="159"/>
      <c r="C11" s="160"/>
      <c r="D11" s="161">
        <v>100126</v>
      </c>
      <c r="E11" s="162"/>
      <c r="F11" s="163">
        <v>84459</v>
      </c>
      <c r="G11" s="164"/>
      <c r="H11" s="165"/>
    </row>
    <row r="12" spans="1:8" x14ac:dyDescent="0.15">
      <c r="A12" s="166"/>
      <c r="B12" s="167"/>
      <c r="C12" s="174"/>
      <c r="D12" s="169">
        <v>42627</v>
      </c>
      <c r="E12" s="170"/>
      <c r="F12" s="171">
        <v>47314</v>
      </c>
      <c r="G12" s="172"/>
      <c r="H12" s="173"/>
    </row>
    <row r="13" spans="1:8" x14ac:dyDescent="0.15">
      <c r="A13" s="154"/>
      <c r="B13" s="159"/>
      <c r="C13" s="175"/>
      <c r="D13" s="176">
        <v>81841</v>
      </c>
      <c r="E13" s="177"/>
      <c r="F13" s="178">
        <v>61645</v>
      </c>
      <c r="G13" s="179"/>
      <c r="H13" s="165"/>
    </row>
    <row r="14" spans="1:8" x14ac:dyDescent="0.15">
      <c r="A14" s="166"/>
      <c r="B14" s="167"/>
      <c r="C14" s="168"/>
      <c r="D14" s="169">
        <v>46273</v>
      </c>
      <c r="E14" s="170"/>
      <c r="F14" s="171">
        <v>36234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6.01</v>
      </c>
      <c r="C19" s="180">
        <f>ROUND(VALUE(SUBSTITUTE(実質収支比率等に係る経年分析!G$48,"▲","-")),2)</f>
        <v>5.0999999999999996</v>
      </c>
      <c r="D19" s="180">
        <f>ROUND(VALUE(SUBSTITUTE(実質収支比率等に係る経年分析!H$48,"▲","-")),2)</f>
        <v>5.63</v>
      </c>
      <c r="E19" s="180">
        <f>ROUND(VALUE(SUBSTITUTE(実質収支比率等に係る経年分析!I$48,"▲","-")),2)</f>
        <v>7.89</v>
      </c>
      <c r="F19" s="180">
        <f>ROUND(VALUE(SUBSTITUTE(実質収支比率等に係る経年分析!J$48,"▲","-")),2)</f>
        <v>8.09</v>
      </c>
    </row>
    <row r="20" spans="1:11" x14ac:dyDescent="0.15">
      <c r="A20" s="180" t="s">
        <v>54</v>
      </c>
      <c r="B20" s="180">
        <f>ROUND(VALUE(SUBSTITUTE(実質収支比率等に係る経年分析!F$47,"▲","-")),2)</f>
        <v>26.03</v>
      </c>
      <c r="C20" s="180">
        <f>ROUND(VALUE(SUBSTITUTE(実質収支比率等に係る経年分析!G$47,"▲","-")),2)</f>
        <v>26.56</v>
      </c>
      <c r="D20" s="180">
        <f>ROUND(VALUE(SUBSTITUTE(実質収支比率等に係る経年分析!H$47,"▲","-")),2)</f>
        <v>26.81</v>
      </c>
      <c r="E20" s="180">
        <f>ROUND(VALUE(SUBSTITUTE(実質収支比率等に係る経年分析!I$47,"▲","-")),2)</f>
        <v>27.13</v>
      </c>
      <c r="F20" s="180">
        <f>ROUND(VALUE(SUBSTITUTE(実質収支比率等に係る経年分析!J$47,"▲","-")),2)</f>
        <v>26.13</v>
      </c>
    </row>
    <row r="21" spans="1:11" x14ac:dyDescent="0.15">
      <c r="A21" s="180" t="s">
        <v>55</v>
      </c>
      <c r="B21" s="180">
        <f>IF(ISNUMBER(VALUE(SUBSTITUTE(実質収支比率等に係る経年分析!F$49,"▲","-"))),ROUND(VALUE(SUBSTITUTE(実質収支比率等に係る経年分析!F$49,"▲","-")),2),NA())</f>
        <v>3.64</v>
      </c>
      <c r="C21" s="180">
        <f>IF(ISNUMBER(VALUE(SUBSTITUTE(実質収支比率等に係る経年分析!G$49,"▲","-"))),ROUND(VALUE(SUBSTITUTE(実質収支比率等に係る経年分析!G$49,"▲","-")),2),NA())</f>
        <v>5.86</v>
      </c>
      <c r="D21" s="180">
        <f>IF(ISNUMBER(VALUE(SUBSTITUTE(実質収支比率等に係る経年分析!H$49,"▲","-"))),ROUND(VALUE(SUBSTITUTE(実質収支比率等に係る経年分析!H$49,"▲","-")),2),NA())</f>
        <v>5.22</v>
      </c>
      <c r="E21" s="180">
        <f>IF(ISNUMBER(VALUE(SUBSTITUTE(実質収支比率等に係る経年分析!I$49,"▲","-"))),ROUND(VALUE(SUBSTITUTE(実質収支比率等に係る経年分析!I$49,"▲","-")),2),NA())</f>
        <v>8.33</v>
      </c>
      <c r="F21" s="180">
        <f>IF(ISNUMBER(VALUE(SUBSTITUTE(実質収支比率等に係る経年分析!J$49,"▲","-"))),ROUND(VALUE(SUBSTITUTE(実質収支比率等に係る経年分析!J$49,"▲","-")),2),NA())</f>
        <v>4.38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2.2999999999999998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2.0699999999999998</v>
      </c>
    </row>
    <row r="35" spans="1:16" x14ac:dyDescent="0.15">
      <c r="A35" s="181" t="str">
        <f>IF(連結実質赤字比率に係る赤字・黒字の構成分析!C$35="",NA(),連結実質赤字比率に係る赤字・黒字の構成分析!C$35)</f>
        <v>美郷町水道事業会計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2.4900000000000002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8.08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1357</v>
      </c>
      <c r="E42" s="182"/>
      <c r="F42" s="182"/>
      <c r="G42" s="182">
        <f>'実質公債費比率（分子）の構造'!L$52</f>
        <v>1356</v>
      </c>
      <c r="H42" s="182"/>
      <c r="I42" s="182"/>
      <c r="J42" s="182">
        <f>'実質公債費比率（分子）の構造'!M$52</f>
        <v>1387</v>
      </c>
      <c r="K42" s="182"/>
      <c r="L42" s="182"/>
      <c r="M42" s="182">
        <f>'実質公債費比率（分子）の構造'!N$52</f>
        <v>1391</v>
      </c>
      <c r="N42" s="182"/>
      <c r="O42" s="182"/>
      <c r="P42" s="182">
        <f>'実質公債費比率（分子）の構造'!O$52</f>
        <v>1444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30</v>
      </c>
      <c r="C44" s="182"/>
      <c r="D44" s="182"/>
      <c r="E44" s="182">
        <f>'実質公債費比率（分子）の構造'!L$50</f>
        <v>34</v>
      </c>
      <c r="F44" s="182"/>
      <c r="G44" s="182"/>
      <c r="H44" s="182">
        <f>'実質公債費比率（分子）の構造'!M$50</f>
        <v>21</v>
      </c>
      <c r="I44" s="182"/>
      <c r="J44" s="182"/>
      <c r="K44" s="182">
        <f>'実質公債費比率（分子）の構造'!N$50</f>
        <v>15</v>
      </c>
      <c r="L44" s="182"/>
      <c r="M44" s="182"/>
      <c r="N44" s="182">
        <f>'実質公債費比率（分子）の構造'!O$50</f>
        <v>4</v>
      </c>
      <c r="O44" s="182"/>
      <c r="P44" s="182"/>
    </row>
    <row r="45" spans="1:16" x14ac:dyDescent="0.15">
      <c r="A45" s="182" t="s">
        <v>65</v>
      </c>
      <c r="B45" s="182">
        <f>'実質公債費比率（分子）の構造'!K$49</f>
        <v>87</v>
      </c>
      <c r="C45" s="182"/>
      <c r="D45" s="182"/>
      <c r="E45" s="182">
        <f>'実質公債費比率（分子）の構造'!L$49</f>
        <v>36</v>
      </c>
      <c r="F45" s="182"/>
      <c r="G45" s="182"/>
      <c r="H45" s="182">
        <f>'実質公債費比率（分子）の構造'!M$49</f>
        <v>32</v>
      </c>
      <c r="I45" s="182"/>
      <c r="J45" s="182"/>
      <c r="K45" s="182">
        <f>'実質公債費比率（分子）の構造'!N$49</f>
        <v>31</v>
      </c>
      <c r="L45" s="182"/>
      <c r="M45" s="182"/>
      <c r="N45" s="182">
        <f>'実質公債費比率（分子）の構造'!O$49</f>
        <v>28</v>
      </c>
      <c r="O45" s="182"/>
      <c r="P45" s="182"/>
    </row>
    <row r="46" spans="1:16" x14ac:dyDescent="0.15">
      <c r="A46" s="182" t="s">
        <v>66</v>
      </c>
      <c r="B46" s="182">
        <f>'実質公債費比率（分子）の構造'!K$48</f>
        <v>301</v>
      </c>
      <c r="C46" s="182"/>
      <c r="D46" s="182"/>
      <c r="E46" s="182">
        <f>'実質公債費比率（分子）の構造'!L$48</f>
        <v>341</v>
      </c>
      <c r="F46" s="182"/>
      <c r="G46" s="182"/>
      <c r="H46" s="182">
        <f>'実質公債費比率（分子）の構造'!M$48</f>
        <v>334</v>
      </c>
      <c r="I46" s="182"/>
      <c r="J46" s="182"/>
      <c r="K46" s="182">
        <f>'実質公債費比率（分子）の構造'!N$48</f>
        <v>324</v>
      </c>
      <c r="L46" s="182"/>
      <c r="M46" s="182"/>
      <c r="N46" s="182">
        <f>'実質公債費比率（分子）の構造'!O$48</f>
        <v>339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1206</v>
      </c>
      <c r="C49" s="182"/>
      <c r="D49" s="182"/>
      <c r="E49" s="182">
        <f>'実質公債費比率（分子）の構造'!L$45</f>
        <v>1139</v>
      </c>
      <c r="F49" s="182"/>
      <c r="G49" s="182"/>
      <c r="H49" s="182">
        <f>'実質公債費比率（分子）の構造'!M$45</f>
        <v>1048</v>
      </c>
      <c r="I49" s="182"/>
      <c r="J49" s="182"/>
      <c r="K49" s="182">
        <f>'実質公債費比率（分子）の構造'!N$45</f>
        <v>978</v>
      </c>
      <c r="L49" s="182"/>
      <c r="M49" s="182"/>
      <c r="N49" s="182">
        <f>'実質公債費比率（分子）の構造'!O$45</f>
        <v>1000</v>
      </c>
      <c r="O49" s="182"/>
      <c r="P49" s="182"/>
    </row>
    <row r="50" spans="1:16" x14ac:dyDescent="0.15">
      <c r="A50" s="182" t="s">
        <v>70</v>
      </c>
      <c r="B50" s="182" t="e">
        <f>NA()</f>
        <v>#N/A</v>
      </c>
      <c r="C50" s="182">
        <f>IF(ISNUMBER('実質公債費比率（分子）の構造'!K$53),'実質公債費比率（分子）の構造'!K$53,NA())</f>
        <v>267</v>
      </c>
      <c r="D50" s="182" t="e">
        <f>NA()</f>
        <v>#N/A</v>
      </c>
      <c r="E50" s="182" t="e">
        <f>NA()</f>
        <v>#N/A</v>
      </c>
      <c r="F50" s="182">
        <f>IF(ISNUMBER('実質公債費比率（分子）の構造'!L$53),'実質公債費比率（分子）の構造'!L$53,NA())</f>
        <v>194</v>
      </c>
      <c r="G50" s="182" t="e">
        <f>NA()</f>
        <v>#N/A</v>
      </c>
      <c r="H50" s="182" t="e">
        <f>NA()</f>
        <v>#N/A</v>
      </c>
      <c r="I50" s="182">
        <f>IF(ISNUMBER('実質公債費比率（分子）の構造'!M$53),'実質公債費比率（分子）の構造'!M$53,NA())</f>
        <v>48</v>
      </c>
      <c r="J50" s="182" t="e">
        <f>NA()</f>
        <v>#N/A</v>
      </c>
      <c r="K50" s="182" t="e">
        <f>NA()</f>
        <v>#N/A</v>
      </c>
      <c r="L50" s="182">
        <f>IF(ISNUMBER('実質公債費比率（分子）の構造'!N$53),'実質公債費比率（分子）の構造'!N$53,NA())</f>
        <v>-43</v>
      </c>
      <c r="M50" s="182" t="e">
        <f>NA()</f>
        <v>#N/A</v>
      </c>
      <c r="N50" s="182" t="e">
        <f>NA()</f>
        <v>#N/A</v>
      </c>
      <c r="O50" s="182">
        <f>IF(ISNUMBER('実質公債費比率（分子）の構造'!O$53),'実質公債費比率（分子）の構造'!O$53,NA())</f>
        <v>-73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13645</v>
      </c>
      <c r="E56" s="181"/>
      <c r="F56" s="181"/>
      <c r="G56" s="181">
        <f>'将来負担比率（分子）の構造'!J$52</f>
        <v>13585</v>
      </c>
      <c r="H56" s="181"/>
      <c r="I56" s="181"/>
      <c r="J56" s="181">
        <f>'将来負担比率（分子）の構造'!K$52</f>
        <v>13074</v>
      </c>
      <c r="K56" s="181"/>
      <c r="L56" s="181"/>
      <c r="M56" s="181">
        <f>'将来負担比率（分子）の構造'!L$52</f>
        <v>13050</v>
      </c>
      <c r="N56" s="181"/>
      <c r="O56" s="181"/>
      <c r="P56" s="181">
        <f>'将来負担比率（分子）の構造'!M$52</f>
        <v>12826</v>
      </c>
    </row>
    <row r="57" spans="1:16" x14ac:dyDescent="0.15">
      <c r="A57" s="181" t="s">
        <v>41</v>
      </c>
      <c r="B57" s="181"/>
      <c r="C57" s="181"/>
      <c r="D57" s="181">
        <f>'将来負担比率（分子）の構造'!I$51</f>
        <v>109</v>
      </c>
      <c r="E57" s="181"/>
      <c r="F57" s="181"/>
      <c r="G57" s="181">
        <f>'将来負担比率（分子）の構造'!J$51</f>
        <v>98</v>
      </c>
      <c r="H57" s="181"/>
      <c r="I57" s="181"/>
      <c r="J57" s="181">
        <f>'将来負担比率（分子）の構造'!K$51</f>
        <v>76</v>
      </c>
      <c r="K57" s="181"/>
      <c r="L57" s="181"/>
      <c r="M57" s="181">
        <f>'将来負担比率（分子）の構造'!L$51</f>
        <v>65</v>
      </c>
      <c r="N57" s="181"/>
      <c r="O57" s="181"/>
      <c r="P57" s="181">
        <f>'将来負担比率（分子）の構造'!M$51</f>
        <v>52</v>
      </c>
    </row>
    <row r="58" spans="1:16" x14ac:dyDescent="0.15">
      <c r="A58" s="181" t="s">
        <v>40</v>
      </c>
      <c r="B58" s="181"/>
      <c r="C58" s="181"/>
      <c r="D58" s="181">
        <f>'将来負担比率（分子）の構造'!I$50</f>
        <v>4438</v>
      </c>
      <c r="E58" s="181"/>
      <c r="F58" s="181"/>
      <c r="G58" s="181">
        <f>'将来負担比率（分子）の構造'!J$50</f>
        <v>4379</v>
      </c>
      <c r="H58" s="181"/>
      <c r="I58" s="181"/>
      <c r="J58" s="181">
        <f>'将来負担比率（分子）の構造'!K$50</f>
        <v>4463</v>
      </c>
      <c r="K58" s="181"/>
      <c r="L58" s="181"/>
      <c r="M58" s="181">
        <f>'将来負担比率（分子）の構造'!L$50</f>
        <v>4470</v>
      </c>
      <c r="N58" s="181"/>
      <c r="O58" s="181"/>
      <c r="P58" s="181">
        <f>'将来負担比率（分子）の構造'!M$50</f>
        <v>4574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1423</v>
      </c>
      <c r="C62" s="181"/>
      <c r="D62" s="181"/>
      <c r="E62" s="181">
        <f>'将来負担比率（分子）の構造'!J$45</f>
        <v>1466</v>
      </c>
      <c r="F62" s="181"/>
      <c r="G62" s="181"/>
      <c r="H62" s="181">
        <f>'将来負担比率（分子）の構造'!K$45</f>
        <v>1434</v>
      </c>
      <c r="I62" s="181"/>
      <c r="J62" s="181"/>
      <c r="K62" s="181">
        <f>'将来負担比率（分子）の構造'!L$45</f>
        <v>1429</v>
      </c>
      <c r="L62" s="181"/>
      <c r="M62" s="181"/>
      <c r="N62" s="181">
        <f>'将来負担比率（分子）の構造'!M$45</f>
        <v>1488</v>
      </c>
      <c r="O62" s="181"/>
      <c r="P62" s="181"/>
    </row>
    <row r="63" spans="1:16" x14ac:dyDescent="0.15">
      <c r="A63" s="181" t="s">
        <v>33</v>
      </c>
      <c r="B63" s="181">
        <f>'将来負担比率（分子）の構造'!I$44</f>
        <v>197</v>
      </c>
      <c r="C63" s="181"/>
      <c r="D63" s="181"/>
      <c r="E63" s="181">
        <f>'将来負担比率（分子）の構造'!J$44</f>
        <v>165</v>
      </c>
      <c r="F63" s="181"/>
      <c r="G63" s="181"/>
      <c r="H63" s="181">
        <f>'将来負担比率（分子）の構造'!K$44</f>
        <v>128</v>
      </c>
      <c r="I63" s="181"/>
      <c r="J63" s="181"/>
      <c r="K63" s="181">
        <f>'将来負担比率（分子）の構造'!L$44</f>
        <v>82</v>
      </c>
      <c r="L63" s="181"/>
      <c r="M63" s="181"/>
      <c r="N63" s="181">
        <f>'将来負担比率（分子）の構造'!M$44</f>
        <v>37</v>
      </c>
      <c r="O63" s="181"/>
      <c r="P63" s="181"/>
    </row>
    <row r="64" spans="1:16" x14ac:dyDescent="0.15">
      <c r="A64" s="181" t="s">
        <v>32</v>
      </c>
      <c r="B64" s="181">
        <f>'将来負担比率（分子）の構造'!I$43</f>
        <v>3935</v>
      </c>
      <c r="C64" s="181"/>
      <c r="D64" s="181"/>
      <c r="E64" s="181">
        <f>'将来負担比率（分子）の構造'!J$43</f>
        <v>4042</v>
      </c>
      <c r="F64" s="181"/>
      <c r="G64" s="181"/>
      <c r="H64" s="181">
        <f>'将来負担比率（分子）の構造'!K$43</f>
        <v>4073</v>
      </c>
      <c r="I64" s="181"/>
      <c r="J64" s="181"/>
      <c r="K64" s="181">
        <f>'将来負担比率（分子）の構造'!L$43</f>
        <v>4052</v>
      </c>
      <c r="L64" s="181"/>
      <c r="M64" s="181"/>
      <c r="N64" s="181">
        <f>'将来負担比率（分子）の構造'!M$43</f>
        <v>3864</v>
      </c>
      <c r="O64" s="181"/>
      <c r="P64" s="181"/>
    </row>
    <row r="65" spans="1:16" x14ac:dyDescent="0.15">
      <c r="A65" s="181" t="s">
        <v>31</v>
      </c>
      <c r="B65" s="181">
        <f>'将来負担比率（分子）の構造'!I$42</f>
        <v>40</v>
      </c>
      <c r="C65" s="181"/>
      <c r="D65" s="181"/>
      <c r="E65" s="181">
        <f>'将来負担比率（分子）の構造'!J$42</f>
        <v>21</v>
      </c>
      <c r="F65" s="181"/>
      <c r="G65" s="181"/>
      <c r="H65" s="181">
        <f>'将来負担比率（分子）の構造'!K$42</f>
        <v>8</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10237</v>
      </c>
      <c r="C66" s="181"/>
      <c r="D66" s="181"/>
      <c r="E66" s="181">
        <f>'将来負担比率（分子）の構造'!J$41</f>
        <v>9337</v>
      </c>
      <c r="F66" s="181"/>
      <c r="G66" s="181"/>
      <c r="H66" s="181">
        <f>'将来負担比率（分子）の構造'!K$41</f>
        <v>9243</v>
      </c>
      <c r="I66" s="181"/>
      <c r="J66" s="181"/>
      <c r="K66" s="181">
        <f>'将来負担比率（分子）の構造'!L$41</f>
        <v>9050</v>
      </c>
      <c r="L66" s="181"/>
      <c r="M66" s="181"/>
      <c r="N66" s="181">
        <f>'将来負担比率（分子）の構造'!M$41</f>
        <v>8989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2074</v>
      </c>
      <c r="C72" s="185">
        <f>基金残高に係る経年分析!G55</f>
        <v>2076</v>
      </c>
      <c r="D72" s="185">
        <f>基金残高に係る経年分析!H55</f>
        <v>2077</v>
      </c>
    </row>
    <row r="73" spans="1:16" x14ac:dyDescent="0.15">
      <c r="A73" s="184" t="s">
        <v>77</v>
      </c>
      <c r="B73" s="185">
        <f>基金残高に係る経年分析!F56</f>
        <v>682</v>
      </c>
      <c r="C73" s="185">
        <f>基金残高に係る経年分析!G56</f>
        <v>615</v>
      </c>
      <c r="D73" s="185">
        <f>基金残高に係る経年分析!H56</f>
        <v>615</v>
      </c>
    </row>
    <row r="74" spans="1:16" x14ac:dyDescent="0.15">
      <c r="A74" s="184" t="s">
        <v>78</v>
      </c>
      <c r="B74" s="185">
        <f>基金残高に係る経年分析!F57</f>
        <v>2838</v>
      </c>
      <c r="C74" s="185">
        <f>基金残高に係る経年分析!G57</f>
        <v>2746</v>
      </c>
      <c r="D74" s="185">
        <f>基金残高に係る経年分析!H57</f>
        <v>2850</v>
      </c>
    </row>
  </sheetData>
  <sheetProtection algorithmName="SHA-512" hashValue="IzboVQPyQC57AxglOePnBKM7bo5Sp0HqoojXQrxKSJMWv5zsEwy0EbbId+3074+TtPC7r9uC2F0PbxrfKptLvQ==" saltValue="ToyNyfjq5pqsKnO01WlF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3"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229</v>
      </c>
      <c r="C5" s="747"/>
      <c r="D5" s="747"/>
      <c r="E5" s="747"/>
      <c r="F5" s="747"/>
      <c r="G5" s="747"/>
      <c r="H5" s="747"/>
      <c r="I5" s="747"/>
      <c r="J5" s="747"/>
      <c r="K5" s="747"/>
      <c r="L5" s="747"/>
      <c r="M5" s="747"/>
      <c r="N5" s="747"/>
      <c r="O5" s="747"/>
      <c r="P5" s="747"/>
      <c r="Q5" s="748"/>
      <c r="R5" s="735">
        <v>1479253</v>
      </c>
      <c r="S5" s="736"/>
      <c r="T5" s="736"/>
      <c r="U5" s="736"/>
      <c r="V5" s="736"/>
      <c r="W5" s="736"/>
      <c r="X5" s="736"/>
      <c r="Y5" s="779"/>
      <c r="Z5" s="797">
        <v>9.8000000000000007</v>
      </c>
      <c r="AA5" s="797"/>
      <c r="AB5" s="797"/>
      <c r="AC5" s="797"/>
      <c r="AD5" s="798">
        <v>1479253</v>
      </c>
      <c r="AE5" s="798"/>
      <c r="AF5" s="798"/>
      <c r="AG5" s="798"/>
      <c r="AH5" s="798"/>
      <c r="AI5" s="798"/>
      <c r="AJ5" s="798"/>
      <c r="AK5" s="798"/>
      <c r="AL5" s="780">
        <v>19.100000000000001</v>
      </c>
      <c r="AM5" s="751"/>
      <c r="AN5" s="751"/>
      <c r="AO5" s="781"/>
      <c r="AP5" s="746" t="s">
        <v>230</v>
      </c>
      <c r="AQ5" s="747"/>
      <c r="AR5" s="747"/>
      <c r="AS5" s="747"/>
      <c r="AT5" s="747"/>
      <c r="AU5" s="747"/>
      <c r="AV5" s="747"/>
      <c r="AW5" s="747"/>
      <c r="AX5" s="747"/>
      <c r="AY5" s="747"/>
      <c r="AZ5" s="747"/>
      <c r="BA5" s="747"/>
      <c r="BB5" s="747"/>
      <c r="BC5" s="747"/>
      <c r="BD5" s="747"/>
      <c r="BE5" s="747"/>
      <c r="BF5" s="748"/>
      <c r="BG5" s="680">
        <v>1478485</v>
      </c>
      <c r="BH5" s="681"/>
      <c r="BI5" s="681"/>
      <c r="BJ5" s="681"/>
      <c r="BK5" s="681"/>
      <c r="BL5" s="681"/>
      <c r="BM5" s="681"/>
      <c r="BN5" s="682"/>
      <c r="BO5" s="713">
        <v>99.9</v>
      </c>
      <c r="BP5" s="713"/>
      <c r="BQ5" s="713"/>
      <c r="BR5" s="713"/>
      <c r="BS5" s="714" t="s">
        <v>231</v>
      </c>
      <c r="BT5" s="714"/>
      <c r="BU5" s="714"/>
      <c r="BV5" s="714"/>
      <c r="BW5" s="714"/>
      <c r="BX5" s="714"/>
      <c r="BY5" s="714"/>
      <c r="BZ5" s="714"/>
      <c r="CA5" s="714"/>
      <c r="CB5" s="777"/>
      <c r="CD5" s="784" t="s">
        <v>225</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223</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x14ac:dyDescent="0.15">
      <c r="B6" s="677" t="s">
        <v>235</v>
      </c>
      <c r="C6" s="678"/>
      <c r="D6" s="678"/>
      <c r="E6" s="678"/>
      <c r="F6" s="678"/>
      <c r="G6" s="678"/>
      <c r="H6" s="678"/>
      <c r="I6" s="678"/>
      <c r="J6" s="678"/>
      <c r="K6" s="678"/>
      <c r="L6" s="678"/>
      <c r="M6" s="678"/>
      <c r="N6" s="678"/>
      <c r="O6" s="678"/>
      <c r="P6" s="678"/>
      <c r="Q6" s="679"/>
      <c r="R6" s="680">
        <v>262171</v>
      </c>
      <c r="S6" s="681"/>
      <c r="T6" s="681"/>
      <c r="U6" s="681"/>
      <c r="V6" s="681"/>
      <c r="W6" s="681"/>
      <c r="X6" s="681"/>
      <c r="Y6" s="682"/>
      <c r="Z6" s="713">
        <v>1.7</v>
      </c>
      <c r="AA6" s="713"/>
      <c r="AB6" s="713"/>
      <c r="AC6" s="713"/>
      <c r="AD6" s="714">
        <v>262171</v>
      </c>
      <c r="AE6" s="714"/>
      <c r="AF6" s="714"/>
      <c r="AG6" s="714"/>
      <c r="AH6" s="714"/>
      <c r="AI6" s="714"/>
      <c r="AJ6" s="714"/>
      <c r="AK6" s="714"/>
      <c r="AL6" s="683">
        <v>3.4</v>
      </c>
      <c r="AM6" s="684"/>
      <c r="AN6" s="684"/>
      <c r="AO6" s="715"/>
      <c r="AP6" s="677" t="s">
        <v>236</v>
      </c>
      <c r="AQ6" s="678"/>
      <c r="AR6" s="678"/>
      <c r="AS6" s="678"/>
      <c r="AT6" s="678"/>
      <c r="AU6" s="678"/>
      <c r="AV6" s="678"/>
      <c r="AW6" s="678"/>
      <c r="AX6" s="678"/>
      <c r="AY6" s="678"/>
      <c r="AZ6" s="678"/>
      <c r="BA6" s="678"/>
      <c r="BB6" s="678"/>
      <c r="BC6" s="678"/>
      <c r="BD6" s="678"/>
      <c r="BE6" s="678"/>
      <c r="BF6" s="679"/>
      <c r="BG6" s="680">
        <v>1478485</v>
      </c>
      <c r="BH6" s="681"/>
      <c r="BI6" s="681"/>
      <c r="BJ6" s="681"/>
      <c r="BK6" s="681"/>
      <c r="BL6" s="681"/>
      <c r="BM6" s="681"/>
      <c r="BN6" s="682"/>
      <c r="BO6" s="713">
        <v>99.9</v>
      </c>
      <c r="BP6" s="713"/>
      <c r="BQ6" s="713"/>
      <c r="BR6" s="713"/>
      <c r="BS6" s="714" t="s">
        <v>131</v>
      </c>
      <c r="BT6" s="714"/>
      <c r="BU6" s="714"/>
      <c r="BV6" s="714"/>
      <c r="BW6" s="714"/>
      <c r="BX6" s="714"/>
      <c r="BY6" s="714"/>
      <c r="BZ6" s="714"/>
      <c r="CA6" s="714"/>
      <c r="CB6" s="777"/>
      <c r="CD6" s="738" t="s">
        <v>237</v>
      </c>
      <c r="CE6" s="739"/>
      <c r="CF6" s="739"/>
      <c r="CG6" s="739"/>
      <c r="CH6" s="739"/>
      <c r="CI6" s="739"/>
      <c r="CJ6" s="739"/>
      <c r="CK6" s="739"/>
      <c r="CL6" s="739"/>
      <c r="CM6" s="739"/>
      <c r="CN6" s="739"/>
      <c r="CO6" s="739"/>
      <c r="CP6" s="739"/>
      <c r="CQ6" s="740"/>
      <c r="CR6" s="680">
        <v>105530</v>
      </c>
      <c r="CS6" s="681"/>
      <c r="CT6" s="681"/>
      <c r="CU6" s="681"/>
      <c r="CV6" s="681"/>
      <c r="CW6" s="681"/>
      <c r="CX6" s="681"/>
      <c r="CY6" s="682"/>
      <c r="CZ6" s="780">
        <v>0.7</v>
      </c>
      <c r="DA6" s="751"/>
      <c r="DB6" s="751"/>
      <c r="DC6" s="783"/>
      <c r="DD6" s="686" t="s">
        <v>131</v>
      </c>
      <c r="DE6" s="681"/>
      <c r="DF6" s="681"/>
      <c r="DG6" s="681"/>
      <c r="DH6" s="681"/>
      <c r="DI6" s="681"/>
      <c r="DJ6" s="681"/>
      <c r="DK6" s="681"/>
      <c r="DL6" s="681"/>
      <c r="DM6" s="681"/>
      <c r="DN6" s="681"/>
      <c r="DO6" s="681"/>
      <c r="DP6" s="682"/>
      <c r="DQ6" s="686">
        <v>105530</v>
      </c>
      <c r="DR6" s="681"/>
      <c r="DS6" s="681"/>
      <c r="DT6" s="681"/>
      <c r="DU6" s="681"/>
      <c r="DV6" s="681"/>
      <c r="DW6" s="681"/>
      <c r="DX6" s="681"/>
      <c r="DY6" s="681"/>
      <c r="DZ6" s="681"/>
      <c r="EA6" s="681"/>
      <c r="EB6" s="681"/>
      <c r="EC6" s="727"/>
    </row>
    <row r="7" spans="2:143" ht="11.25" customHeight="1" x14ac:dyDescent="0.15">
      <c r="B7" s="677" t="s">
        <v>238</v>
      </c>
      <c r="C7" s="678"/>
      <c r="D7" s="678"/>
      <c r="E7" s="678"/>
      <c r="F7" s="678"/>
      <c r="G7" s="678"/>
      <c r="H7" s="678"/>
      <c r="I7" s="678"/>
      <c r="J7" s="678"/>
      <c r="K7" s="678"/>
      <c r="L7" s="678"/>
      <c r="M7" s="678"/>
      <c r="N7" s="678"/>
      <c r="O7" s="678"/>
      <c r="P7" s="678"/>
      <c r="Q7" s="679"/>
      <c r="R7" s="680">
        <v>1192</v>
      </c>
      <c r="S7" s="681"/>
      <c r="T7" s="681"/>
      <c r="U7" s="681"/>
      <c r="V7" s="681"/>
      <c r="W7" s="681"/>
      <c r="X7" s="681"/>
      <c r="Y7" s="682"/>
      <c r="Z7" s="713">
        <v>0</v>
      </c>
      <c r="AA7" s="713"/>
      <c r="AB7" s="713"/>
      <c r="AC7" s="713"/>
      <c r="AD7" s="714">
        <v>1192</v>
      </c>
      <c r="AE7" s="714"/>
      <c r="AF7" s="714"/>
      <c r="AG7" s="714"/>
      <c r="AH7" s="714"/>
      <c r="AI7" s="714"/>
      <c r="AJ7" s="714"/>
      <c r="AK7" s="714"/>
      <c r="AL7" s="683">
        <v>0</v>
      </c>
      <c r="AM7" s="684"/>
      <c r="AN7" s="684"/>
      <c r="AO7" s="715"/>
      <c r="AP7" s="677" t="s">
        <v>239</v>
      </c>
      <c r="AQ7" s="678"/>
      <c r="AR7" s="678"/>
      <c r="AS7" s="678"/>
      <c r="AT7" s="678"/>
      <c r="AU7" s="678"/>
      <c r="AV7" s="678"/>
      <c r="AW7" s="678"/>
      <c r="AX7" s="678"/>
      <c r="AY7" s="678"/>
      <c r="AZ7" s="678"/>
      <c r="BA7" s="678"/>
      <c r="BB7" s="678"/>
      <c r="BC7" s="678"/>
      <c r="BD7" s="678"/>
      <c r="BE7" s="678"/>
      <c r="BF7" s="679"/>
      <c r="BG7" s="680">
        <v>636751</v>
      </c>
      <c r="BH7" s="681"/>
      <c r="BI7" s="681"/>
      <c r="BJ7" s="681"/>
      <c r="BK7" s="681"/>
      <c r="BL7" s="681"/>
      <c r="BM7" s="681"/>
      <c r="BN7" s="682"/>
      <c r="BO7" s="713">
        <v>43</v>
      </c>
      <c r="BP7" s="713"/>
      <c r="BQ7" s="713"/>
      <c r="BR7" s="713"/>
      <c r="BS7" s="714" t="s">
        <v>240</v>
      </c>
      <c r="BT7" s="714"/>
      <c r="BU7" s="714"/>
      <c r="BV7" s="714"/>
      <c r="BW7" s="714"/>
      <c r="BX7" s="714"/>
      <c r="BY7" s="714"/>
      <c r="BZ7" s="714"/>
      <c r="CA7" s="714"/>
      <c r="CB7" s="777"/>
      <c r="CD7" s="719" t="s">
        <v>241</v>
      </c>
      <c r="CE7" s="720"/>
      <c r="CF7" s="720"/>
      <c r="CG7" s="720"/>
      <c r="CH7" s="720"/>
      <c r="CI7" s="720"/>
      <c r="CJ7" s="720"/>
      <c r="CK7" s="720"/>
      <c r="CL7" s="720"/>
      <c r="CM7" s="720"/>
      <c r="CN7" s="720"/>
      <c r="CO7" s="720"/>
      <c r="CP7" s="720"/>
      <c r="CQ7" s="721"/>
      <c r="CR7" s="680">
        <v>3134002</v>
      </c>
      <c r="CS7" s="681"/>
      <c r="CT7" s="681"/>
      <c r="CU7" s="681"/>
      <c r="CV7" s="681"/>
      <c r="CW7" s="681"/>
      <c r="CX7" s="681"/>
      <c r="CY7" s="682"/>
      <c r="CZ7" s="713">
        <v>21.8</v>
      </c>
      <c r="DA7" s="713"/>
      <c r="DB7" s="713"/>
      <c r="DC7" s="713"/>
      <c r="DD7" s="686">
        <v>79415</v>
      </c>
      <c r="DE7" s="681"/>
      <c r="DF7" s="681"/>
      <c r="DG7" s="681"/>
      <c r="DH7" s="681"/>
      <c r="DI7" s="681"/>
      <c r="DJ7" s="681"/>
      <c r="DK7" s="681"/>
      <c r="DL7" s="681"/>
      <c r="DM7" s="681"/>
      <c r="DN7" s="681"/>
      <c r="DO7" s="681"/>
      <c r="DP7" s="682"/>
      <c r="DQ7" s="686">
        <v>928873</v>
      </c>
      <c r="DR7" s="681"/>
      <c r="DS7" s="681"/>
      <c r="DT7" s="681"/>
      <c r="DU7" s="681"/>
      <c r="DV7" s="681"/>
      <c r="DW7" s="681"/>
      <c r="DX7" s="681"/>
      <c r="DY7" s="681"/>
      <c r="DZ7" s="681"/>
      <c r="EA7" s="681"/>
      <c r="EB7" s="681"/>
      <c r="EC7" s="727"/>
    </row>
    <row r="8" spans="2:143" ht="11.25" customHeight="1" x14ac:dyDescent="0.15">
      <c r="B8" s="677" t="s">
        <v>242</v>
      </c>
      <c r="C8" s="678"/>
      <c r="D8" s="678"/>
      <c r="E8" s="678"/>
      <c r="F8" s="678"/>
      <c r="G8" s="678"/>
      <c r="H8" s="678"/>
      <c r="I8" s="678"/>
      <c r="J8" s="678"/>
      <c r="K8" s="678"/>
      <c r="L8" s="678"/>
      <c r="M8" s="678"/>
      <c r="N8" s="678"/>
      <c r="O8" s="678"/>
      <c r="P8" s="678"/>
      <c r="Q8" s="679"/>
      <c r="R8" s="680">
        <v>2868</v>
      </c>
      <c r="S8" s="681"/>
      <c r="T8" s="681"/>
      <c r="U8" s="681"/>
      <c r="V8" s="681"/>
      <c r="W8" s="681"/>
      <c r="X8" s="681"/>
      <c r="Y8" s="682"/>
      <c r="Z8" s="713">
        <v>0</v>
      </c>
      <c r="AA8" s="713"/>
      <c r="AB8" s="713"/>
      <c r="AC8" s="713"/>
      <c r="AD8" s="714">
        <v>2868</v>
      </c>
      <c r="AE8" s="714"/>
      <c r="AF8" s="714"/>
      <c r="AG8" s="714"/>
      <c r="AH8" s="714"/>
      <c r="AI8" s="714"/>
      <c r="AJ8" s="714"/>
      <c r="AK8" s="714"/>
      <c r="AL8" s="683">
        <v>0</v>
      </c>
      <c r="AM8" s="684"/>
      <c r="AN8" s="684"/>
      <c r="AO8" s="715"/>
      <c r="AP8" s="677" t="s">
        <v>243</v>
      </c>
      <c r="AQ8" s="678"/>
      <c r="AR8" s="678"/>
      <c r="AS8" s="678"/>
      <c r="AT8" s="678"/>
      <c r="AU8" s="678"/>
      <c r="AV8" s="678"/>
      <c r="AW8" s="678"/>
      <c r="AX8" s="678"/>
      <c r="AY8" s="678"/>
      <c r="AZ8" s="678"/>
      <c r="BA8" s="678"/>
      <c r="BB8" s="678"/>
      <c r="BC8" s="678"/>
      <c r="BD8" s="678"/>
      <c r="BE8" s="678"/>
      <c r="BF8" s="679"/>
      <c r="BG8" s="680">
        <v>32113</v>
      </c>
      <c r="BH8" s="681"/>
      <c r="BI8" s="681"/>
      <c r="BJ8" s="681"/>
      <c r="BK8" s="681"/>
      <c r="BL8" s="681"/>
      <c r="BM8" s="681"/>
      <c r="BN8" s="682"/>
      <c r="BO8" s="713">
        <v>2.2000000000000002</v>
      </c>
      <c r="BP8" s="713"/>
      <c r="BQ8" s="713"/>
      <c r="BR8" s="713"/>
      <c r="BS8" s="686" t="s">
        <v>131</v>
      </c>
      <c r="BT8" s="681"/>
      <c r="BU8" s="681"/>
      <c r="BV8" s="681"/>
      <c r="BW8" s="681"/>
      <c r="BX8" s="681"/>
      <c r="BY8" s="681"/>
      <c r="BZ8" s="681"/>
      <c r="CA8" s="681"/>
      <c r="CB8" s="727"/>
      <c r="CD8" s="719" t="s">
        <v>244</v>
      </c>
      <c r="CE8" s="720"/>
      <c r="CF8" s="720"/>
      <c r="CG8" s="720"/>
      <c r="CH8" s="720"/>
      <c r="CI8" s="720"/>
      <c r="CJ8" s="720"/>
      <c r="CK8" s="720"/>
      <c r="CL8" s="720"/>
      <c r="CM8" s="720"/>
      <c r="CN8" s="720"/>
      <c r="CO8" s="720"/>
      <c r="CP8" s="720"/>
      <c r="CQ8" s="721"/>
      <c r="CR8" s="680">
        <v>2972205</v>
      </c>
      <c r="CS8" s="681"/>
      <c r="CT8" s="681"/>
      <c r="CU8" s="681"/>
      <c r="CV8" s="681"/>
      <c r="CW8" s="681"/>
      <c r="CX8" s="681"/>
      <c r="CY8" s="682"/>
      <c r="CZ8" s="713">
        <v>20.6</v>
      </c>
      <c r="DA8" s="713"/>
      <c r="DB8" s="713"/>
      <c r="DC8" s="713"/>
      <c r="DD8" s="686">
        <v>28353</v>
      </c>
      <c r="DE8" s="681"/>
      <c r="DF8" s="681"/>
      <c r="DG8" s="681"/>
      <c r="DH8" s="681"/>
      <c r="DI8" s="681"/>
      <c r="DJ8" s="681"/>
      <c r="DK8" s="681"/>
      <c r="DL8" s="681"/>
      <c r="DM8" s="681"/>
      <c r="DN8" s="681"/>
      <c r="DO8" s="681"/>
      <c r="DP8" s="682"/>
      <c r="DQ8" s="686">
        <v>1862388</v>
      </c>
      <c r="DR8" s="681"/>
      <c r="DS8" s="681"/>
      <c r="DT8" s="681"/>
      <c r="DU8" s="681"/>
      <c r="DV8" s="681"/>
      <c r="DW8" s="681"/>
      <c r="DX8" s="681"/>
      <c r="DY8" s="681"/>
      <c r="DZ8" s="681"/>
      <c r="EA8" s="681"/>
      <c r="EB8" s="681"/>
      <c r="EC8" s="727"/>
    </row>
    <row r="9" spans="2:143" ht="11.25" customHeight="1" x14ac:dyDescent="0.15">
      <c r="B9" s="677" t="s">
        <v>245</v>
      </c>
      <c r="C9" s="678"/>
      <c r="D9" s="678"/>
      <c r="E9" s="678"/>
      <c r="F9" s="678"/>
      <c r="G9" s="678"/>
      <c r="H9" s="678"/>
      <c r="I9" s="678"/>
      <c r="J9" s="678"/>
      <c r="K9" s="678"/>
      <c r="L9" s="678"/>
      <c r="M9" s="678"/>
      <c r="N9" s="678"/>
      <c r="O9" s="678"/>
      <c r="P9" s="678"/>
      <c r="Q9" s="679"/>
      <c r="R9" s="680">
        <v>3886</v>
      </c>
      <c r="S9" s="681"/>
      <c r="T9" s="681"/>
      <c r="U9" s="681"/>
      <c r="V9" s="681"/>
      <c r="W9" s="681"/>
      <c r="X9" s="681"/>
      <c r="Y9" s="682"/>
      <c r="Z9" s="713">
        <v>0</v>
      </c>
      <c r="AA9" s="713"/>
      <c r="AB9" s="713"/>
      <c r="AC9" s="713"/>
      <c r="AD9" s="714">
        <v>3886</v>
      </c>
      <c r="AE9" s="714"/>
      <c r="AF9" s="714"/>
      <c r="AG9" s="714"/>
      <c r="AH9" s="714"/>
      <c r="AI9" s="714"/>
      <c r="AJ9" s="714"/>
      <c r="AK9" s="714"/>
      <c r="AL9" s="683">
        <v>0.1</v>
      </c>
      <c r="AM9" s="684"/>
      <c r="AN9" s="684"/>
      <c r="AO9" s="715"/>
      <c r="AP9" s="677" t="s">
        <v>246</v>
      </c>
      <c r="AQ9" s="678"/>
      <c r="AR9" s="678"/>
      <c r="AS9" s="678"/>
      <c r="AT9" s="678"/>
      <c r="AU9" s="678"/>
      <c r="AV9" s="678"/>
      <c r="AW9" s="678"/>
      <c r="AX9" s="678"/>
      <c r="AY9" s="678"/>
      <c r="AZ9" s="678"/>
      <c r="BA9" s="678"/>
      <c r="BB9" s="678"/>
      <c r="BC9" s="678"/>
      <c r="BD9" s="678"/>
      <c r="BE9" s="678"/>
      <c r="BF9" s="679"/>
      <c r="BG9" s="680">
        <v>544300</v>
      </c>
      <c r="BH9" s="681"/>
      <c r="BI9" s="681"/>
      <c r="BJ9" s="681"/>
      <c r="BK9" s="681"/>
      <c r="BL9" s="681"/>
      <c r="BM9" s="681"/>
      <c r="BN9" s="682"/>
      <c r="BO9" s="713">
        <v>36.799999999999997</v>
      </c>
      <c r="BP9" s="713"/>
      <c r="BQ9" s="713"/>
      <c r="BR9" s="713"/>
      <c r="BS9" s="686" t="s">
        <v>131</v>
      </c>
      <c r="BT9" s="681"/>
      <c r="BU9" s="681"/>
      <c r="BV9" s="681"/>
      <c r="BW9" s="681"/>
      <c r="BX9" s="681"/>
      <c r="BY9" s="681"/>
      <c r="BZ9" s="681"/>
      <c r="CA9" s="681"/>
      <c r="CB9" s="727"/>
      <c r="CD9" s="719" t="s">
        <v>247</v>
      </c>
      <c r="CE9" s="720"/>
      <c r="CF9" s="720"/>
      <c r="CG9" s="720"/>
      <c r="CH9" s="720"/>
      <c r="CI9" s="720"/>
      <c r="CJ9" s="720"/>
      <c r="CK9" s="720"/>
      <c r="CL9" s="720"/>
      <c r="CM9" s="720"/>
      <c r="CN9" s="720"/>
      <c r="CO9" s="720"/>
      <c r="CP9" s="720"/>
      <c r="CQ9" s="721"/>
      <c r="CR9" s="680">
        <v>752945</v>
      </c>
      <c r="CS9" s="681"/>
      <c r="CT9" s="681"/>
      <c r="CU9" s="681"/>
      <c r="CV9" s="681"/>
      <c r="CW9" s="681"/>
      <c r="CX9" s="681"/>
      <c r="CY9" s="682"/>
      <c r="CZ9" s="713">
        <v>5.2</v>
      </c>
      <c r="DA9" s="713"/>
      <c r="DB9" s="713"/>
      <c r="DC9" s="713"/>
      <c r="DD9" s="686">
        <v>20901</v>
      </c>
      <c r="DE9" s="681"/>
      <c r="DF9" s="681"/>
      <c r="DG9" s="681"/>
      <c r="DH9" s="681"/>
      <c r="DI9" s="681"/>
      <c r="DJ9" s="681"/>
      <c r="DK9" s="681"/>
      <c r="DL9" s="681"/>
      <c r="DM9" s="681"/>
      <c r="DN9" s="681"/>
      <c r="DO9" s="681"/>
      <c r="DP9" s="682"/>
      <c r="DQ9" s="686">
        <v>635618</v>
      </c>
      <c r="DR9" s="681"/>
      <c r="DS9" s="681"/>
      <c r="DT9" s="681"/>
      <c r="DU9" s="681"/>
      <c r="DV9" s="681"/>
      <c r="DW9" s="681"/>
      <c r="DX9" s="681"/>
      <c r="DY9" s="681"/>
      <c r="DZ9" s="681"/>
      <c r="EA9" s="681"/>
      <c r="EB9" s="681"/>
      <c r="EC9" s="727"/>
    </row>
    <row r="10" spans="2:143" ht="11.25" customHeight="1" x14ac:dyDescent="0.15">
      <c r="B10" s="677" t="s">
        <v>248</v>
      </c>
      <c r="C10" s="678"/>
      <c r="D10" s="678"/>
      <c r="E10" s="678"/>
      <c r="F10" s="678"/>
      <c r="G10" s="678"/>
      <c r="H10" s="678"/>
      <c r="I10" s="678"/>
      <c r="J10" s="678"/>
      <c r="K10" s="678"/>
      <c r="L10" s="678"/>
      <c r="M10" s="678"/>
      <c r="N10" s="678"/>
      <c r="O10" s="678"/>
      <c r="P10" s="678"/>
      <c r="Q10" s="679"/>
      <c r="R10" s="680" t="s">
        <v>240</v>
      </c>
      <c r="S10" s="681"/>
      <c r="T10" s="681"/>
      <c r="U10" s="681"/>
      <c r="V10" s="681"/>
      <c r="W10" s="681"/>
      <c r="X10" s="681"/>
      <c r="Y10" s="682"/>
      <c r="Z10" s="713" t="s">
        <v>240</v>
      </c>
      <c r="AA10" s="713"/>
      <c r="AB10" s="713"/>
      <c r="AC10" s="713"/>
      <c r="AD10" s="714" t="s">
        <v>240</v>
      </c>
      <c r="AE10" s="714"/>
      <c r="AF10" s="714"/>
      <c r="AG10" s="714"/>
      <c r="AH10" s="714"/>
      <c r="AI10" s="714"/>
      <c r="AJ10" s="714"/>
      <c r="AK10" s="714"/>
      <c r="AL10" s="683" t="s">
        <v>240</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36133</v>
      </c>
      <c r="BH10" s="681"/>
      <c r="BI10" s="681"/>
      <c r="BJ10" s="681"/>
      <c r="BK10" s="681"/>
      <c r="BL10" s="681"/>
      <c r="BM10" s="681"/>
      <c r="BN10" s="682"/>
      <c r="BO10" s="713">
        <v>2.4</v>
      </c>
      <c r="BP10" s="713"/>
      <c r="BQ10" s="713"/>
      <c r="BR10" s="713"/>
      <c r="BS10" s="686" t="s">
        <v>131</v>
      </c>
      <c r="BT10" s="681"/>
      <c r="BU10" s="681"/>
      <c r="BV10" s="681"/>
      <c r="BW10" s="681"/>
      <c r="BX10" s="681"/>
      <c r="BY10" s="681"/>
      <c r="BZ10" s="681"/>
      <c r="CA10" s="681"/>
      <c r="CB10" s="727"/>
      <c r="CD10" s="719" t="s">
        <v>250</v>
      </c>
      <c r="CE10" s="720"/>
      <c r="CF10" s="720"/>
      <c r="CG10" s="720"/>
      <c r="CH10" s="720"/>
      <c r="CI10" s="720"/>
      <c r="CJ10" s="720"/>
      <c r="CK10" s="720"/>
      <c r="CL10" s="720"/>
      <c r="CM10" s="720"/>
      <c r="CN10" s="720"/>
      <c r="CO10" s="720"/>
      <c r="CP10" s="720"/>
      <c r="CQ10" s="721"/>
      <c r="CR10" s="680">
        <v>11842</v>
      </c>
      <c r="CS10" s="681"/>
      <c r="CT10" s="681"/>
      <c r="CU10" s="681"/>
      <c r="CV10" s="681"/>
      <c r="CW10" s="681"/>
      <c r="CX10" s="681"/>
      <c r="CY10" s="682"/>
      <c r="CZ10" s="713">
        <v>0.1</v>
      </c>
      <c r="DA10" s="713"/>
      <c r="DB10" s="713"/>
      <c r="DC10" s="713"/>
      <c r="DD10" s="686" t="s">
        <v>131</v>
      </c>
      <c r="DE10" s="681"/>
      <c r="DF10" s="681"/>
      <c r="DG10" s="681"/>
      <c r="DH10" s="681"/>
      <c r="DI10" s="681"/>
      <c r="DJ10" s="681"/>
      <c r="DK10" s="681"/>
      <c r="DL10" s="681"/>
      <c r="DM10" s="681"/>
      <c r="DN10" s="681"/>
      <c r="DO10" s="681"/>
      <c r="DP10" s="682"/>
      <c r="DQ10" s="686">
        <v>11442</v>
      </c>
      <c r="DR10" s="681"/>
      <c r="DS10" s="681"/>
      <c r="DT10" s="681"/>
      <c r="DU10" s="681"/>
      <c r="DV10" s="681"/>
      <c r="DW10" s="681"/>
      <c r="DX10" s="681"/>
      <c r="DY10" s="681"/>
      <c r="DZ10" s="681"/>
      <c r="EA10" s="681"/>
      <c r="EB10" s="681"/>
      <c r="EC10" s="727"/>
    </row>
    <row r="11" spans="2:143" ht="11.25" customHeight="1" x14ac:dyDescent="0.15">
      <c r="B11" s="677" t="s">
        <v>251</v>
      </c>
      <c r="C11" s="678"/>
      <c r="D11" s="678"/>
      <c r="E11" s="678"/>
      <c r="F11" s="678"/>
      <c r="G11" s="678"/>
      <c r="H11" s="678"/>
      <c r="I11" s="678"/>
      <c r="J11" s="678"/>
      <c r="K11" s="678"/>
      <c r="L11" s="678"/>
      <c r="M11" s="678"/>
      <c r="N11" s="678"/>
      <c r="O11" s="678"/>
      <c r="P11" s="678"/>
      <c r="Q11" s="679"/>
      <c r="R11" s="680">
        <v>424108</v>
      </c>
      <c r="S11" s="681"/>
      <c r="T11" s="681"/>
      <c r="U11" s="681"/>
      <c r="V11" s="681"/>
      <c r="W11" s="681"/>
      <c r="X11" s="681"/>
      <c r="Y11" s="682"/>
      <c r="Z11" s="683">
        <v>2.8</v>
      </c>
      <c r="AA11" s="684"/>
      <c r="AB11" s="684"/>
      <c r="AC11" s="685"/>
      <c r="AD11" s="686">
        <v>424108</v>
      </c>
      <c r="AE11" s="681"/>
      <c r="AF11" s="681"/>
      <c r="AG11" s="681"/>
      <c r="AH11" s="681"/>
      <c r="AI11" s="681"/>
      <c r="AJ11" s="681"/>
      <c r="AK11" s="682"/>
      <c r="AL11" s="683">
        <v>5.5</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24205</v>
      </c>
      <c r="BH11" s="681"/>
      <c r="BI11" s="681"/>
      <c r="BJ11" s="681"/>
      <c r="BK11" s="681"/>
      <c r="BL11" s="681"/>
      <c r="BM11" s="681"/>
      <c r="BN11" s="682"/>
      <c r="BO11" s="713">
        <v>1.6</v>
      </c>
      <c r="BP11" s="713"/>
      <c r="BQ11" s="713"/>
      <c r="BR11" s="713"/>
      <c r="BS11" s="686" t="s">
        <v>131</v>
      </c>
      <c r="BT11" s="681"/>
      <c r="BU11" s="681"/>
      <c r="BV11" s="681"/>
      <c r="BW11" s="681"/>
      <c r="BX11" s="681"/>
      <c r="BY11" s="681"/>
      <c r="BZ11" s="681"/>
      <c r="CA11" s="681"/>
      <c r="CB11" s="727"/>
      <c r="CD11" s="719" t="s">
        <v>253</v>
      </c>
      <c r="CE11" s="720"/>
      <c r="CF11" s="720"/>
      <c r="CG11" s="720"/>
      <c r="CH11" s="720"/>
      <c r="CI11" s="720"/>
      <c r="CJ11" s="720"/>
      <c r="CK11" s="720"/>
      <c r="CL11" s="720"/>
      <c r="CM11" s="720"/>
      <c r="CN11" s="720"/>
      <c r="CO11" s="720"/>
      <c r="CP11" s="720"/>
      <c r="CQ11" s="721"/>
      <c r="CR11" s="680">
        <v>1845274</v>
      </c>
      <c r="CS11" s="681"/>
      <c r="CT11" s="681"/>
      <c r="CU11" s="681"/>
      <c r="CV11" s="681"/>
      <c r="CW11" s="681"/>
      <c r="CX11" s="681"/>
      <c r="CY11" s="682"/>
      <c r="CZ11" s="713">
        <v>12.8</v>
      </c>
      <c r="DA11" s="713"/>
      <c r="DB11" s="713"/>
      <c r="DC11" s="713"/>
      <c r="DD11" s="686">
        <v>817420</v>
      </c>
      <c r="DE11" s="681"/>
      <c r="DF11" s="681"/>
      <c r="DG11" s="681"/>
      <c r="DH11" s="681"/>
      <c r="DI11" s="681"/>
      <c r="DJ11" s="681"/>
      <c r="DK11" s="681"/>
      <c r="DL11" s="681"/>
      <c r="DM11" s="681"/>
      <c r="DN11" s="681"/>
      <c r="DO11" s="681"/>
      <c r="DP11" s="682"/>
      <c r="DQ11" s="686">
        <v>510282</v>
      </c>
      <c r="DR11" s="681"/>
      <c r="DS11" s="681"/>
      <c r="DT11" s="681"/>
      <c r="DU11" s="681"/>
      <c r="DV11" s="681"/>
      <c r="DW11" s="681"/>
      <c r="DX11" s="681"/>
      <c r="DY11" s="681"/>
      <c r="DZ11" s="681"/>
      <c r="EA11" s="681"/>
      <c r="EB11" s="681"/>
      <c r="EC11" s="727"/>
    </row>
    <row r="12" spans="2:143" ht="11.25" customHeight="1" x14ac:dyDescent="0.15">
      <c r="B12" s="677" t="s">
        <v>254</v>
      </c>
      <c r="C12" s="678"/>
      <c r="D12" s="678"/>
      <c r="E12" s="678"/>
      <c r="F12" s="678"/>
      <c r="G12" s="678"/>
      <c r="H12" s="678"/>
      <c r="I12" s="678"/>
      <c r="J12" s="678"/>
      <c r="K12" s="678"/>
      <c r="L12" s="678"/>
      <c r="M12" s="678"/>
      <c r="N12" s="678"/>
      <c r="O12" s="678"/>
      <c r="P12" s="678"/>
      <c r="Q12" s="679"/>
      <c r="R12" s="680" t="s">
        <v>240</v>
      </c>
      <c r="S12" s="681"/>
      <c r="T12" s="681"/>
      <c r="U12" s="681"/>
      <c r="V12" s="681"/>
      <c r="W12" s="681"/>
      <c r="X12" s="681"/>
      <c r="Y12" s="682"/>
      <c r="Z12" s="713" t="s">
        <v>131</v>
      </c>
      <c r="AA12" s="713"/>
      <c r="AB12" s="713"/>
      <c r="AC12" s="713"/>
      <c r="AD12" s="714" t="s">
        <v>240</v>
      </c>
      <c r="AE12" s="714"/>
      <c r="AF12" s="714"/>
      <c r="AG12" s="714"/>
      <c r="AH12" s="714"/>
      <c r="AI12" s="714"/>
      <c r="AJ12" s="714"/>
      <c r="AK12" s="714"/>
      <c r="AL12" s="683" t="s">
        <v>131</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659705</v>
      </c>
      <c r="BH12" s="681"/>
      <c r="BI12" s="681"/>
      <c r="BJ12" s="681"/>
      <c r="BK12" s="681"/>
      <c r="BL12" s="681"/>
      <c r="BM12" s="681"/>
      <c r="BN12" s="682"/>
      <c r="BO12" s="713">
        <v>44.6</v>
      </c>
      <c r="BP12" s="713"/>
      <c r="BQ12" s="713"/>
      <c r="BR12" s="713"/>
      <c r="BS12" s="686" t="s">
        <v>131</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781609</v>
      </c>
      <c r="CS12" s="681"/>
      <c r="CT12" s="681"/>
      <c r="CU12" s="681"/>
      <c r="CV12" s="681"/>
      <c r="CW12" s="681"/>
      <c r="CX12" s="681"/>
      <c r="CY12" s="682"/>
      <c r="CZ12" s="713">
        <v>5.4</v>
      </c>
      <c r="DA12" s="713"/>
      <c r="DB12" s="713"/>
      <c r="DC12" s="713"/>
      <c r="DD12" s="686">
        <v>108458</v>
      </c>
      <c r="DE12" s="681"/>
      <c r="DF12" s="681"/>
      <c r="DG12" s="681"/>
      <c r="DH12" s="681"/>
      <c r="DI12" s="681"/>
      <c r="DJ12" s="681"/>
      <c r="DK12" s="681"/>
      <c r="DL12" s="681"/>
      <c r="DM12" s="681"/>
      <c r="DN12" s="681"/>
      <c r="DO12" s="681"/>
      <c r="DP12" s="682"/>
      <c r="DQ12" s="686">
        <v>582340</v>
      </c>
      <c r="DR12" s="681"/>
      <c r="DS12" s="681"/>
      <c r="DT12" s="681"/>
      <c r="DU12" s="681"/>
      <c r="DV12" s="681"/>
      <c r="DW12" s="681"/>
      <c r="DX12" s="681"/>
      <c r="DY12" s="681"/>
      <c r="DZ12" s="681"/>
      <c r="EA12" s="681"/>
      <c r="EB12" s="681"/>
      <c r="EC12" s="727"/>
    </row>
    <row r="13" spans="2:143" ht="11.25" customHeight="1" x14ac:dyDescent="0.15">
      <c r="B13" s="677" t="s">
        <v>257</v>
      </c>
      <c r="C13" s="678"/>
      <c r="D13" s="678"/>
      <c r="E13" s="678"/>
      <c r="F13" s="678"/>
      <c r="G13" s="678"/>
      <c r="H13" s="678"/>
      <c r="I13" s="678"/>
      <c r="J13" s="678"/>
      <c r="K13" s="678"/>
      <c r="L13" s="678"/>
      <c r="M13" s="678"/>
      <c r="N13" s="678"/>
      <c r="O13" s="678"/>
      <c r="P13" s="678"/>
      <c r="Q13" s="679"/>
      <c r="R13" s="680" t="s">
        <v>131</v>
      </c>
      <c r="S13" s="681"/>
      <c r="T13" s="681"/>
      <c r="U13" s="681"/>
      <c r="V13" s="681"/>
      <c r="W13" s="681"/>
      <c r="X13" s="681"/>
      <c r="Y13" s="682"/>
      <c r="Z13" s="713" t="s">
        <v>240</v>
      </c>
      <c r="AA13" s="713"/>
      <c r="AB13" s="713"/>
      <c r="AC13" s="713"/>
      <c r="AD13" s="714" t="s">
        <v>175</v>
      </c>
      <c r="AE13" s="714"/>
      <c r="AF13" s="714"/>
      <c r="AG13" s="714"/>
      <c r="AH13" s="714"/>
      <c r="AI13" s="714"/>
      <c r="AJ13" s="714"/>
      <c r="AK13" s="714"/>
      <c r="AL13" s="683" t="s">
        <v>131</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653242</v>
      </c>
      <c r="BH13" s="681"/>
      <c r="BI13" s="681"/>
      <c r="BJ13" s="681"/>
      <c r="BK13" s="681"/>
      <c r="BL13" s="681"/>
      <c r="BM13" s="681"/>
      <c r="BN13" s="682"/>
      <c r="BO13" s="713">
        <v>44.2</v>
      </c>
      <c r="BP13" s="713"/>
      <c r="BQ13" s="713"/>
      <c r="BR13" s="713"/>
      <c r="BS13" s="686" t="s">
        <v>131</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1403000</v>
      </c>
      <c r="CS13" s="681"/>
      <c r="CT13" s="681"/>
      <c r="CU13" s="681"/>
      <c r="CV13" s="681"/>
      <c r="CW13" s="681"/>
      <c r="CX13" s="681"/>
      <c r="CY13" s="682"/>
      <c r="CZ13" s="713">
        <v>9.6999999999999993</v>
      </c>
      <c r="DA13" s="713"/>
      <c r="DB13" s="713"/>
      <c r="DC13" s="713"/>
      <c r="DD13" s="686">
        <v>645242</v>
      </c>
      <c r="DE13" s="681"/>
      <c r="DF13" s="681"/>
      <c r="DG13" s="681"/>
      <c r="DH13" s="681"/>
      <c r="DI13" s="681"/>
      <c r="DJ13" s="681"/>
      <c r="DK13" s="681"/>
      <c r="DL13" s="681"/>
      <c r="DM13" s="681"/>
      <c r="DN13" s="681"/>
      <c r="DO13" s="681"/>
      <c r="DP13" s="682"/>
      <c r="DQ13" s="686">
        <v>876702</v>
      </c>
      <c r="DR13" s="681"/>
      <c r="DS13" s="681"/>
      <c r="DT13" s="681"/>
      <c r="DU13" s="681"/>
      <c r="DV13" s="681"/>
      <c r="DW13" s="681"/>
      <c r="DX13" s="681"/>
      <c r="DY13" s="681"/>
      <c r="DZ13" s="681"/>
      <c r="EA13" s="681"/>
      <c r="EB13" s="681"/>
      <c r="EC13" s="727"/>
    </row>
    <row r="14" spans="2:143" ht="11.25" customHeight="1" x14ac:dyDescent="0.15">
      <c r="B14" s="677" t="s">
        <v>260</v>
      </c>
      <c r="C14" s="678"/>
      <c r="D14" s="678"/>
      <c r="E14" s="678"/>
      <c r="F14" s="678"/>
      <c r="G14" s="678"/>
      <c r="H14" s="678"/>
      <c r="I14" s="678"/>
      <c r="J14" s="678"/>
      <c r="K14" s="678"/>
      <c r="L14" s="678"/>
      <c r="M14" s="678"/>
      <c r="N14" s="678"/>
      <c r="O14" s="678"/>
      <c r="P14" s="678"/>
      <c r="Q14" s="679"/>
      <c r="R14" s="680" t="s">
        <v>240</v>
      </c>
      <c r="S14" s="681"/>
      <c r="T14" s="681"/>
      <c r="U14" s="681"/>
      <c r="V14" s="681"/>
      <c r="W14" s="681"/>
      <c r="X14" s="681"/>
      <c r="Y14" s="682"/>
      <c r="Z14" s="713" t="s">
        <v>131</v>
      </c>
      <c r="AA14" s="713"/>
      <c r="AB14" s="713"/>
      <c r="AC14" s="713"/>
      <c r="AD14" s="714" t="s">
        <v>175</v>
      </c>
      <c r="AE14" s="714"/>
      <c r="AF14" s="714"/>
      <c r="AG14" s="714"/>
      <c r="AH14" s="714"/>
      <c r="AI14" s="714"/>
      <c r="AJ14" s="714"/>
      <c r="AK14" s="714"/>
      <c r="AL14" s="683" t="s">
        <v>131</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78473</v>
      </c>
      <c r="BH14" s="681"/>
      <c r="BI14" s="681"/>
      <c r="BJ14" s="681"/>
      <c r="BK14" s="681"/>
      <c r="BL14" s="681"/>
      <c r="BM14" s="681"/>
      <c r="BN14" s="682"/>
      <c r="BO14" s="713">
        <v>5.3</v>
      </c>
      <c r="BP14" s="713"/>
      <c r="BQ14" s="713"/>
      <c r="BR14" s="713"/>
      <c r="BS14" s="686" t="s">
        <v>131</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498208</v>
      </c>
      <c r="CS14" s="681"/>
      <c r="CT14" s="681"/>
      <c r="CU14" s="681"/>
      <c r="CV14" s="681"/>
      <c r="CW14" s="681"/>
      <c r="CX14" s="681"/>
      <c r="CY14" s="682"/>
      <c r="CZ14" s="713">
        <v>3.5</v>
      </c>
      <c r="DA14" s="713"/>
      <c r="DB14" s="713"/>
      <c r="DC14" s="713"/>
      <c r="DD14" s="686">
        <v>17157</v>
      </c>
      <c r="DE14" s="681"/>
      <c r="DF14" s="681"/>
      <c r="DG14" s="681"/>
      <c r="DH14" s="681"/>
      <c r="DI14" s="681"/>
      <c r="DJ14" s="681"/>
      <c r="DK14" s="681"/>
      <c r="DL14" s="681"/>
      <c r="DM14" s="681"/>
      <c r="DN14" s="681"/>
      <c r="DO14" s="681"/>
      <c r="DP14" s="682"/>
      <c r="DQ14" s="686">
        <v>467109</v>
      </c>
      <c r="DR14" s="681"/>
      <c r="DS14" s="681"/>
      <c r="DT14" s="681"/>
      <c r="DU14" s="681"/>
      <c r="DV14" s="681"/>
      <c r="DW14" s="681"/>
      <c r="DX14" s="681"/>
      <c r="DY14" s="681"/>
      <c r="DZ14" s="681"/>
      <c r="EA14" s="681"/>
      <c r="EB14" s="681"/>
      <c r="EC14" s="727"/>
    </row>
    <row r="15" spans="2:143" ht="11.25" customHeight="1" x14ac:dyDescent="0.15">
      <c r="B15" s="677" t="s">
        <v>263</v>
      </c>
      <c r="C15" s="678"/>
      <c r="D15" s="678"/>
      <c r="E15" s="678"/>
      <c r="F15" s="678"/>
      <c r="G15" s="678"/>
      <c r="H15" s="678"/>
      <c r="I15" s="678"/>
      <c r="J15" s="678"/>
      <c r="K15" s="678"/>
      <c r="L15" s="678"/>
      <c r="M15" s="678"/>
      <c r="N15" s="678"/>
      <c r="O15" s="678"/>
      <c r="P15" s="678"/>
      <c r="Q15" s="679"/>
      <c r="R15" s="680" t="s">
        <v>240</v>
      </c>
      <c r="S15" s="681"/>
      <c r="T15" s="681"/>
      <c r="U15" s="681"/>
      <c r="V15" s="681"/>
      <c r="W15" s="681"/>
      <c r="X15" s="681"/>
      <c r="Y15" s="682"/>
      <c r="Z15" s="713" t="s">
        <v>240</v>
      </c>
      <c r="AA15" s="713"/>
      <c r="AB15" s="713"/>
      <c r="AC15" s="713"/>
      <c r="AD15" s="714" t="s">
        <v>240</v>
      </c>
      <c r="AE15" s="714"/>
      <c r="AF15" s="714"/>
      <c r="AG15" s="714"/>
      <c r="AH15" s="714"/>
      <c r="AI15" s="714"/>
      <c r="AJ15" s="714"/>
      <c r="AK15" s="714"/>
      <c r="AL15" s="683" t="s">
        <v>131</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103556</v>
      </c>
      <c r="BH15" s="681"/>
      <c r="BI15" s="681"/>
      <c r="BJ15" s="681"/>
      <c r="BK15" s="681"/>
      <c r="BL15" s="681"/>
      <c r="BM15" s="681"/>
      <c r="BN15" s="682"/>
      <c r="BO15" s="713">
        <v>7</v>
      </c>
      <c r="BP15" s="713"/>
      <c r="BQ15" s="713"/>
      <c r="BR15" s="713"/>
      <c r="BS15" s="686" t="s">
        <v>131</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1555260</v>
      </c>
      <c r="CS15" s="681"/>
      <c r="CT15" s="681"/>
      <c r="CU15" s="681"/>
      <c r="CV15" s="681"/>
      <c r="CW15" s="681"/>
      <c r="CX15" s="681"/>
      <c r="CY15" s="682"/>
      <c r="CZ15" s="713">
        <v>10.8</v>
      </c>
      <c r="DA15" s="713"/>
      <c r="DB15" s="713"/>
      <c r="DC15" s="713"/>
      <c r="DD15" s="686">
        <v>187246</v>
      </c>
      <c r="DE15" s="681"/>
      <c r="DF15" s="681"/>
      <c r="DG15" s="681"/>
      <c r="DH15" s="681"/>
      <c r="DI15" s="681"/>
      <c r="DJ15" s="681"/>
      <c r="DK15" s="681"/>
      <c r="DL15" s="681"/>
      <c r="DM15" s="681"/>
      <c r="DN15" s="681"/>
      <c r="DO15" s="681"/>
      <c r="DP15" s="682"/>
      <c r="DQ15" s="686">
        <v>1185951</v>
      </c>
      <c r="DR15" s="681"/>
      <c r="DS15" s="681"/>
      <c r="DT15" s="681"/>
      <c r="DU15" s="681"/>
      <c r="DV15" s="681"/>
      <c r="DW15" s="681"/>
      <c r="DX15" s="681"/>
      <c r="DY15" s="681"/>
      <c r="DZ15" s="681"/>
      <c r="EA15" s="681"/>
      <c r="EB15" s="681"/>
      <c r="EC15" s="727"/>
    </row>
    <row r="16" spans="2:143" ht="11.25" customHeight="1" x14ac:dyDescent="0.15">
      <c r="B16" s="677" t="s">
        <v>266</v>
      </c>
      <c r="C16" s="678"/>
      <c r="D16" s="678"/>
      <c r="E16" s="678"/>
      <c r="F16" s="678"/>
      <c r="G16" s="678"/>
      <c r="H16" s="678"/>
      <c r="I16" s="678"/>
      <c r="J16" s="678"/>
      <c r="K16" s="678"/>
      <c r="L16" s="678"/>
      <c r="M16" s="678"/>
      <c r="N16" s="678"/>
      <c r="O16" s="678"/>
      <c r="P16" s="678"/>
      <c r="Q16" s="679"/>
      <c r="R16" s="680">
        <v>13973</v>
      </c>
      <c r="S16" s="681"/>
      <c r="T16" s="681"/>
      <c r="U16" s="681"/>
      <c r="V16" s="681"/>
      <c r="W16" s="681"/>
      <c r="X16" s="681"/>
      <c r="Y16" s="682"/>
      <c r="Z16" s="713">
        <v>0.1</v>
      </c>
      <c r="AA16" s="713"/>
      <c r="AB16" s="713"/>
      <c r="AC16" s="713"/>
      <c r="AD16" s="714">
        <v>13973</v>
      </c>
      <c r="AE16" s="714"/>
      <c r="AF16" s="714"/>
      <c r="AG16" s="714"/>
      <c r="AH16" s="714"/>
      <c r="AI16" s="714"/>
      <c r="AJ16" s="714"/>
      <c r="AK16" s="714"/>
      <c r="AL16" s="683">
        <v>0.2</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131</v>
      </c>
      <c r="BH16" s="681"/>
      <c r="BI16" s="681"/>
      <c r="BJ16" s="681"/>
      <c r="BK16" s="681"/>
      <c r="BL16" s="681"/>
      <c r="BM16" s="681"/>
      <c r="BN16" s="682"/>
      <c r="BO16" s="713" t="s">
        <v>175</v>
      </c>
      <c r="BP16" s="713"/>
      <c r="BQ16" s="713"/>
      <c r="BR16" s="713"/>
      <c r="BS16" s="686" t="s">
        <v>131</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v>25803</v>
      </c>
      <c r="CS16" s="681"/>
      <c r="CT16" s="681"/>
      <c r="CU16" s="681"/>
      <c r="CV16" s="681"/>
      <c r="CW16" s="681"/>
      <c r="CX16" s="681"/>
      <c r="CY16" s="682"/>
      <c r="CZ16" s="713">
        <v>0.2</v>
      </c>
      <c r="DA16" s="713"/>
      <c r="DB16" s="713"/>
      <c r="DC16" s="713"/>
      <c r="DD16" s="686" t="s">
        <v>240</v>
      </c>
      <c r="DE16" s="681"/>
      <c r="DF16" s="681"/>
      <c r="DG16" s="681"/>
      <c r="DH16" s="681"/>
      <c r="DI16" s="681"/>
      <c r="DJ16" s="681"/>
      <c r="DK16" s="681"/>
      <c r="DL16" s="681"/>
      <c r="DM16" s="681"/>
      <c r="DN16" s="681"/>
      <c r="DO16" s="681"/>
      <c r="DP16" s="682"/>
      <c r="DQ16" s="686">
        <v>14592</v>
      </c>
      <c r="DR16" s="681"/>
      <c r="DS16" s="681"/>
      <c r="DT16" s="681"/>
      <c r="DU16" s="681"/>
      <c r="DV16" s="681"/>
      <c r="DW16" s="681"/>
      <c r="DX16" s="681"/>
      <c r="DY16" s="681"/>
      <c r="DZ16" s="681"/>
      <c r="EA16" s="681"/>
      <c r="EB16" s="681"/>
      <c r="EC16" s="727"/>
    </row>
    <row r="17" spans="2:133" ht="11.25" customHeight="1" x14ac:dyDescent="0.15">
      <c r="B17" s="677" t="s">
        <v>269</v>
      </c>
      <c r="C17" s="678"/>
      <c r="D17" s="678"/>
      <c r="E17" s="678"/>
      <c r="F17" s="678"/>
      <c r="G17" s="678"/>
      <c r="H17" s="678"/>
      <c r="I17" s="678"/>
      <c r="J17" s="678"/>
      <c r="K17" s="678"/>
      <c r="L17" s="678"/>
      <c r="M17" s="678"/>
      <c r="N17" s="678"/>
      <c r="O17" s="678"/>
      <c r="P17" s="678"/>
      <c r="Q17" s="679"/>
      <c r="R17" s="680">
        <v>3596</v>
      </c>
      <c r="S17" s="681"/>
      <c r="T17" s="681"/>
      <c r="U17" s="681"/>
      <c r="V17" s="681"/>
      <c r="W17" s="681"/>
      <c r="X17" s="681"/>
      <c r="Y17" s="682"/>
      <c r="Z17" s="713">
        <v>0</v>
      </c>
      <c r="AA17" s="713"/>
      <c r="AB17" s="713"/>
      <c r="AC17" s="713"/>
      <c r="AD17" s="714">
        <v>3596</v>
      </c>
      <c r="AE17" s="714"/>
      <c r="AF17" s="714"/>
      <c r="AG17" s="714"/>
      <c r="AH17" s="714"/>
      <c r="AI17" s="714"/>
      <c r="AJ17" s="714"/>
      <c r="AK17" s="714"/>
      <c r="AL17" s="683">
        <v>0</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175</v>
      </c>
      <c r="BH17" s="681"/>
      <c r="BI17" s="681"/>
      <c r="BJ17" s="681"/>
      <c r="BK17" s="681"/>
      <c r="BL17" s="681"/>
      <c r="BM17" s="681"/>
      <c r="BN17" s="682"/>
      <c r="BO17" s="713" t="s">
        <v>131</v>
      </c>
      <c r="BP17" s="713"/>
      <c r="BQ17" s="713"/>
      <c r="BR17" s="713"/>
      <c r="BS17" s="686" t="s">
        <v>240</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1307695</v>
      </c>
      <c r="CS17" s="681"/>
      <c r="CT17" s="681"/>
      <c r="CU17" s="681"/>
      <c r="CV17" s="681"/>
      <c r="CW17" s="681"/>
      <c r="CX17" s="681"/>
      <c r="CY17" s="682"/>
      <c r="CZ17" s="713">
        <v>9.1</v>
      </c>
      <c r="DA17" s="713"/>
      <c r="DB17" s="713"/>
      <c r="DC17" s="713"/>
      <c r="DD17" s="686" t="s">
        <v>240</v>
      </c>
      <c r="DE17" s="681"/>
      <c r="DF17" s="681"/>
      <c r="DG17" s="681"/>
      <c r="DH17" s="681"/>
      <c r="DI17" s="681"/>
      <c r="DJ17" s="681"/>
      <c r="DK17" s="681"/>
      <c r="DL17" s="681"/>
      <c r="DM17" s="681"/>
      <c r="DN17" s="681"/>
      <c r="DO17" s="681"/>
      <c r="DP17" s="682"/>
      <c r="DQ17" s="686">
        <v>1293234</v>
      </c>
      <c r="DR17" s="681"/>
      <c r="DS17" s="681"/>
      <c r="DT17" s="681"/>
      <c r="DU17" s="681"/>
      <c r="DV17" s="681"/>
      <c r="DW17" s="681"/>
      <c r="DX17" s="681"/>
      <c r="DY17" s="681"/>
      <c r="DZ17" s="681"/>
      <c r="EA17" s="681"/>
      <c r="EB17" s="681"/>
      <c r="EC17" s="727"/>
    </row>
    <row r="18" spans="2:133" ht="11.25" customHeight="1" x14ac:dyDescent="0.15">
      <c r="B18" s="677" t="s">
        <v>272</v>
      </c>
      <c r="C18" s="678"/>
      <c r="D18" s="678"/>
      <c r="E18" s="678"/>
      <c r="F18" s="678"/>
      <c r="G18" s="678"/>
      <c r="H18" s="678"/>
      <c r="I18" s="678"/>
      <c r="J18" s="678"/>
      <c r="K18" s="678"/>
      <c r="L18" s="678"/>
      <c r="M18" s="678"/>
      <c r="N18" s="678"/>
      <c r="O18" s="678"/>
      <c r="P18" s="678"/>
      <c r="Q18" s="679"/>
      <c r="R18" s="680">
        <v>19578</v>
      </c>
      <c r="S18" s="681"/>
      <c r="T18" s="681"/>
      <c r="U18" s="681"/>
      <c r="V18" s="681"/>
      <c r="W18" s="681"/>
      <c r="X18" s="681"/>
      <c r="Y18" s="682"/>
      <c r="Z18" s="713">
        <v>0.1</v>
      </c>
      <c r="AA18" s="713"/>
      <c r="AB18" s="713"/>
      <c r="AC18" s="713"/>
      <c r="AD18" s="714">
        <v>19578</v>
      </c>
      <c r="AE18" s="714"/>
      <c r="AF18" s="714"/>
      <c r="AG18" s="714"/>
      <c r="AH18" s="714"/>
      <c r="AI18" s="714"/>
      <c r="AJ18" s="714"/>
      <c r="AK18" s="714"/>
      <c r="AL18" s="683">
        <v>0.3</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240</v>
      </c>
      <c r="BH18" s="681"/>
      <c r="BI18" s="681"/>
      <c r="BJ18" s="681"/>
      <c r="BK18" s="681"/>
      <c r="BL18" s="681"/>
      <c r="BM18" s="681"/>
      <c r="BN18" s="682"/>
      <c r="BO18" s="713" t="s">
        <v>131</v>
      </c>
      <c r="BP18" s="713"/>
      <c r="BQ18" s="713"/>
      <c r="BR18" s="713"/>
      <c r="BS18" s="686" t="s">
        <v>131</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t="s">
        <v>131</v>
      </c>
      <c r="CS18" s="681"/>
      <c r="CT18" s="681"/>
      <c r="CU18" s="681"/>
      <c r="CV18" s="681"/>
      <c r="CW18" s="681"/>
      <c r="CX18" s="681"/>
      <c r="CY18" s="682"/>
      <c r="CZ18" s="713" t="s">
        <v>240</v>
      </c>
      <c r="DA18" s="713"/>
      <c r="DB18" s="713"/>
      <c r="DC18" s="713"/>
      <c r="DD18" s="686" t="s">
        <v>240</v>
      </c>
      <c r="DE18" s="681"/>
      <c r="DF18" s="681"/>
      <c r="DG18" s="681"/>
      <c r="DH18" s="681"/>
      <c r="DI18" s="681"/>
      <c r="DJ18" s="681"/>
      <c r="DK18" s="681"/>
      <c r="DL18" s="681"/>
      <c r="DM18" s="681"/>
      <c r="DN18" s="681"/>
      <c r="DO18" s="681"/>
      <c r="DP18" s="682"/>
      <c r="DQ18" s="686" t="s">
        <v>131</v>
      </c>
      <c r="DR18" s="681"/>
      <c r="DS18" s="681"/>
      <c r="DT18" s="681"/>
      <c r="DU18" s="681"/>
      <c r="DV18" s="681"/>
      <c r="DW18" s="681"/>
      <c r="DX18" s="681"/>
      <c r="DY18" s="681"/>
      <c r="DZ18" s="681"/>
      <c r="EA18" s="681"/>
      <c r="EB18" s="681"/>
      <c r="EC18" s="727"/>
    </row>
    <row r="19" spans="2:133" ht="11.25" customHeight="1" x14ac:dyDescent="0.15">
      <c r="B19" s="677" t="s">
        <v>275</v>
      </c>
      <c r="C19" s="678"/>
      <c r="D19" s="678"/>
      <c r="E19" s="678"/>
      <c r="F19" s="678"/>
      <c r="G19" s="678"/>
      <c r="H19" s="678"/>
      <c r="I19" s="678"/>
      <c r="J19" s="678"/>
      <c r="K19" s="678"/>
      <c r="L19" s="678"/>
      <c r="M19" s="678"/>
      <c r="N19" s="678"/>
      <c r="O19" s="678"/>
      <c r="P19" s="678"/>
      <c r="Q19" s="679"/>
      <c r="R19" s="680">
        <v>11216</v>
      </c>
      <c r="S19" s="681"/>
      <c r="T19" s="681"/>
      <c r="U19" s="681"/>
      <c r="V19" s="681"/>
      <c r="W19" s="681"/>
      <c r="X19" s="681"/>
      <c r="Y19" s="682"/>
      <c r="Z19" s="713">
        <v>0.1</v>
      </c>
      <c r="AA19" s="713"/>
      <c r="AB19" s="713"/>
      <c r="AC19" s="713"/>
      <c r="AD19" s="714">
        <v>11216</v>
      </c>
      <c r="AE19" s="714"/>
      <c r="AF19" s="714"/>
      <c r="AG19" s="714"/>
      <c r="AH19" s="714"/>
      <c r="AI19" s="714"/>
      <c r="AJ19" s="714"/>
      <c r="AK19" s="714"/>
      <c r="AL19" s="683">
        <v>0.1</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v>768</v>
      </c>
      <c r="BH19" s="681"/>
      <c r="BI19" s="681"/>
      <c r="BJ19" s="681"/>
      <c r="BK19" s="681"/>
      <c r="BL19" s="681"/>
      <c r="BM19" s="681"/>
      <c r="BN19" s="682"/>
      <c r="BO19" s="713">
        <v>0.1</v>
      </c>
      <c r="BP19" s="713"/>
      <c r="BQ19" s="713"/>
      <c r="BR19" s="713"/>
      <c r="BS19" s="686" t="s">
        <v>131</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131</v>
      </c>
      <c r="CS19" s="681"/>
      <c r="CT19" s="681"/>
      <c r="CU19" s="681"/>
      <c r="CV19" s="681"/>
      <c r="CW19" s="681"/>
      <c r="CX19" s="681"/>
      <c r="CY19" s="682"/>
      <c r="CZ19" s="713" t="s">
        <v>131</v>
      </c>
      <c r="DA19" s="713"/>
      <c r="DB19" s="713"/>
      <c r="DC19" s="713"/>
      <c r="DD19" s="686" t="s">
        <v>131</v>
      </c>
      <c r="DE19" s="681"/>
      <c r="DF19" s="681"/>
      <c r="DG19" s="681"/>
      <c r="DH19" s="681"/>
      <c r="DI19" s="681"/>
      <c r="DJ19" s="681"/>
      <c r="DK19" s="681"/>
      <c r="DL19" s="681"/>
      <c r="DM19" s="681"/>
      <c r="DN19" s="681"/>
      <c r="DO19" s="681"/>
      <c r="DP19" s="682"/>
      <c r="DQ19" s="686" t="s">
        <v>131</v>
      </c>
      <c r="DR19" s="681"/>
      <c r="DS19" s="681"/>
      <c r="DT19" s="681"/>
      <c r="DU19" s="681"/>
      <c r="DV19" s="681"/>
      <c r="DW19" s="681"/>
      <c r="DX19" s="681"/>
      <c r="DY19" s="681"/>
      <c r="DZ19" s="681"/>
      <c r="EA19" s="681"/>
      <c r="EB19" s="681"/>
      <c r="EC19" s="727"/>
    </row>
    <row r="20" spans="2:133" ht="11.25" customHeight="1" x14ac:dyDescent="0.15">
      <c r="B20" s="677" t="s">
        <v>278</v>
      </c>
      <c r="C20" s="678"/>
      <c r="D20" s="678"/>
      <c r="E20" s="678"/>
      <c r="F20" s="678"/>
      <c r="G20" s="678"/>
      <c r="H20" s="678"/>
      <c r="I20" s="678"/>
      <c r="J20" s="678"/>
      <c r="K20" s="678"/>
      <c r="L20" s="678"/>
      <c r="M20" s="678"/>
      <c r="N20" s="678"/>
      <c r="O20" s="678"/>
      <c r="P20" s="678"/>
      <c r="Q20" s="679"/>
      <c r="R20" s="680">
        <v>5867</v>
      </c>
      <c r="S20" s="681"/>
      <c r="T20" s="681"/>
      <c r="U20" s="681"/>
      <c r="V20" s="681"/>
      <c r="W20" s="681"/>
      <c r="X20" s="681"/>
      <c r="Y20" s="682"/>
      <c r="Z20" s="713">
        <v>0</v>
      </c>
      <c r="AA20" s="713"/>
      <c r="AB20" s="713"/>
      <c r="AC20" s="713"/>
      <c r="AD20" s="714">
        <v>5867</v>
      </c>
      <c r="AE20" s="714"/>
      <c r="AF20" s="714"/>
      <c r="AG20" s="714"/>
      <c r="AH20" s="714"/>
      <c r="AI20" s="714"/>
      <c r="AJ20" s="714"/>
      <c r="AK20" s="714"/>
      <c r="AL20" s="683">
        <v>0.1</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v>768</v>
      </c>
      <c r="BH20" s="681"/>
      <c r="BI20" s="681"/>
      <c r="BJ20" s="681"/>
      <c r="BK20" s="681"/>
      <c r="BL20" s="681"/>
      <c r="BM20" s="681"/>
      <c r="BN20" s="682"/>
      <c r="BO20" s="713">
        <v>0.1</v>
      </c>
      <c r="BP20" s="713"/>
      <c r="BQ20" s="713"/>
      <c r="BR20" s="713"/>
      <c r="BS20" s="686" t="s">
        <v>240</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14393373</v>
      </c>
      <c r="CS20" s="681"/>
      <c r="CT20" s="681"/>
      <c r="CU20" s="681"/>
      <c r="CV20" s="681"/>
      <c r="CW20" s="681"/>
      <c r="CX20" s="681"/>
      <c r="CY20" s="682"/>
      <c r="CZ20" s="713">
        <v>100</v>
      </c>
      <c r="DA20" s="713"/>
      <c r="DB20" s="713"/>
      <c r="DC20" s="713"/>
      <c r="DD20" s="686">
        <v>1904192</v>
      </c>
      <c r="DE20" s="681"/>
      <c r="DF20" s="681"/>
      <c r="DG20" s="681"/>
      <c r="DH20" s="681"/>
      <c r="DI20" s="681"/>
      <c r="DJ20" s="681"/>
      <c r="DK20" s="681"/>
      <c r="DL20" s="681"/>
      <c r="DM20" s="681"/>
      <c r="DN20" s="681"/>
      <c r="DO20" s="681"/>
      <c r="DP20" s="682"/>
      <c r="DQ20" s="686">
        <v>8474061</v>
      </c>
      <c r="DR20" s="681"/>
      <c r="DS20" s="681"/>
      <c r="DT20" s="681"/>
      <c r="DU20" s="681"/>
      <c r="DV20" s="681"/>
      <c r="DW20" s="681"/>
      <c r="DX20" s="681"/>
      <c r="DY20" s="681"/>
      <c r="DZ20" s="681"/>
      <c r="EA20" s="681"/>
      <c r="EB20" s="681"/>
      <c r="EC20" s="727"/>
    </row>
    <row r="21" spans="2:133" ht="11.25" customHeight="1" x14ac:dyDescent="0.15">
      <c r="B21" s="677" t="s">
        <v>281</v>
      </c>
      <c r="C21" s="678"/>
      <c r="D21" s="678"/>
      <c r="E21" s="678"/>
      <c r="F21" s="678"/>
      <c r="G21" s="678"/>
      <c r="H21" s="678"/>
      <c r="I21" s="678"/>
      <c r="J21" s="678"/>
      <c r="K21" s="678"/>
      <c r="L21" s="678"/>
      <c r="M21" s="678"/>
      <c r="N21" s="678"/>
      <c r="O21" s="678"/>
      <c r="P21" s="678"/>
      <c r="Q21" s="679"/>
      <c r="R21" s="680">
        <v>2495</v>
      </c>
      <c r="S21" s="681"/>
      <c r="T21" s="681"/>
      <c r="U21" s="681"/>
      <c r="V21" s="681"/>
      <c r="W21" s="681"/>
      <c r="X21" s="681"/>
      <c r="Y21" s="682"/>
      <c r="Z21" s="713">
        <v>0</v>
      </c>
      <c r="AA21" s="713"/>
      <c r="AB21" s="713"/>
      <c r="AC21" s="713"/>
      <c r="AD21" s="714">
        <v>2495</v>
      </c>
      <c r="AE21" s="714"/>
      <c r="AF21" s="714"/>
      <c r="AG21" s="714"/>
      <c r="AH21" s="714"/>
      <c r="AI21" s="714"/>
      <c r="AJ21" s="714"/>
      <c r="AK21" s="714"/>
      <c r="AL21" s="683">
        <v>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v>768</v>
      </c>
      <c r="BH21" s="681"/>
      <c r="BI21" s="681"/>
      <c r="BJ21" s="681"/>
      <c r="BK21" s="681"/>
      <c r="BL21" s="681"/>
      <c r="BM21" s="681"/>
      <c r="BN21" s="682"/>
      <c r="BO21" s="713">
        <v>0.1</v>
      </c>
      <c r="BP21" s="713"/>
      <c r="BQ21" s="713"/>
      <c r="BR21" s="713"/>
      <c r="BS21" s="686" t="s">
        <v>131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283</v>
      </c>
      <c r="C22" s="678"/>
      <c r="D22" s="678"/>
      <c r="E22" s="678"/>
      <c r="F22" s="678"/>
      <c r="G22" s="678"/>
      <c r="H22" s="678"/>
      <c r="I22" s="678"/>
      <c r="J22" s="678"/>
      <c r="K22" s="678"/>
      <c r="L22" s="678"/>
      <c r="M22" s="678"/>
      <c r="N22" s="678"/>
      <c r="O22" s="678"/>
      <c r="P22" s="678"/>
      <c r="Q22" s="679"/>
      <c r="R22" s="680">
        <v>5835923</v>
      </c>
      <c r="S22" s="681"/>
      <c r="T22" s="681"/>
      <c r="U22" s="681"/>
      <c r="V22" s="681"/>
      <c r="W22" s="681"/>
      <c r="X22" s="681"/>
      <c r="Y22" s="682"/>
      <c r="Z22" s="713">
        <v>38.6</v>
      </c>
      <c r="AA22" s="713"/>
      <c r="AB22" s="713"/>
      <c r="AC22" s="713"/>
      <c r="AD22" s="714">
        <v>5494356</v>
      </c>
      <c r="AE22" s="714"/>
      <c r="AF22" s="714"/>
      <c r="AG22" s="714"/>
      <c r="AH22" s="714"/>
      <c r="AI22" s="714"/>
      <c r="AJ22" s="714"/>
      <c r="AK22" s="714"/>
      <c r="AL22" s="683">
        <v>71</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t="s">
        <v>131</v>
      </c>
      <c r="BH22" s="681"/>
      <c r="BI22" s="681"/>
      <c r="BJ22" s="681"/>
      <c r="BK22" s="681"/>
      <c r="BL22" s="681"/>
      <c r="BM22" s="681"/>
      <c r="BN22" s="682"/>
      <c r="BO22" s="713" t="s">
        <v>131</v>
      </c>
      <c r="BP22" s="713"/>
      <c r="BQ22" s="713"/>
      <c r="BR22" s="713"/>
      <c r="BS22" s="686" t="s">
        <v>131</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286</v>
      </c>
      <c r="C23" s="678"/>
      <c r="D23" s="678"/>
      <c r="E23" s="678"/>
      <c r="F23" s="678"/>
      <c r="G23" s="678"/>
      <c r="H23" s="678"/>
      <c r="I23" s="678"/>
      <c r="J23" s="678"/>
      <c r="K23" s="678"/>
      <c r="L23" s="678"/>
      <c r="M23" s="678"/>
      <c r="N23" s="678"/>
      <c r="O23" s="678"/>
      <c r="P23" s="678"/>
      <c r="Q23" s="679"/>
      <c r="R23" s="680">
        <v>5494356</v>
      </c>
      <c r="S23" s="681"/>
      <c r="T23" s="681"/>
      <c r="U23" s="681"/>
      <c r="V23" s="681"/>
      <c r="W23" s="681"/>
      <c r="X23" s="681"/>
      <c r="Y23" s="682"/>
      <c r="Z23" s="713">
        <v>36.299999999999997</v>
      </c>
      <c r="AA23" s="713"/>
      <c r="AB23" s="713"/>
      <c r="AC23" s="713"/>
      <c r="AD23" s="714">
        <v>5494356</v>
      </c>
      <c r="AE23" s="714"/>
      <c r="AF23" s="714"/>
      <c r="AG23" s="714"/>
      <c r="AH23" s="714"/>
      <c r="AI23" s="714"/>
      <c r="AJ23" s="714"/>
      <c r="AK23" s="714"/>
      <c r="AL23" s="683">
        <v>71</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t="s">
        <v>240</v>
      </c>
      <c r="BH23" s="681"/>
      <c r="BI23" s="681"/>
      <c r="BJ23" s="681"/>
      <c r="BK23" s="681"/>
      <c r="BL23" s="681"/>
      <c r="BM23" s="681"/>
      <c r="BN23" s="682"/>
      <c r="BO23" s="713" t="s">
        <v>240</v>
      </c>
      <c r="BP23" s="713"/>
      <c r="BQ23" s="713"/>
      <c r="BR23" s="713"/>
      <c r="BS23" s="686" t="s">
        <v>131</v>
      </c>
      <c r="BT23" s="681"/>
      <c r="BU23" s="681"/>
      <c r="BV23" s="681"/>
      <c r="BW23" s="681"/>
      <c r="BX23" s="681"/>
      <c r="BY23" s="681"/>
      <c r="BZ23" s="681"/>
      <c r="CA23" s="681"/>
      <c r="CB23" s="727"/>
      <c r="CD23" s="784" t="s">
        <v>225</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x14ac:dyDescent="0.15">
      <c r="B24" s="677" t="s">
        <v>293</v>
      </c>
      <c r="C24" s="678"/>
      <c r="D24" s="678"/>
      <c r="E24" s="678"/>
      <c r="F24" s="678"/>
      <c r="G24" s="678"/>
      <c r="H24" s="678"/>
      <c r="I24" s="678"/>
      <c r="J24" s="678"/>
      <c r="K24" s="678"/>
      <c r="L24" s="678"/>
      <c r="M24" s="678"/>
      <c r="N24" s="678"/>
      <c r="O24" s="678"/>
      <c r="P24" s="678"/>
      <c r="Q24" s="679"/>
      <c r="R24" s="680">
        <v>341567</v>
      </c>
      <c r="S24" s="681"/>
      <c r="T24" s="681"/>
      <c r="U24" s="681"/>
      <c r="V24" s="681"/>
      <c r="W24" s="681"/>
      <c r="X24" s="681"/>
      <c r="Y24" s="682"/>
      <c r="Z24" s="713">
        <v>2.2999999999999998</v>
      </c>
      <c r="AA24" s="713"/>
      <c r="AB24" s="713"/>
      <c r="AC24" s="713"/>
      <c r="AD24" s="714" t="s">
        <v>240</v>
      </c>
      <c r="AE24" s="714"/>
      <c r="AF24" s="714"/>
      <c r="AG24" s="714"/>
      <c r="AH24" s="714"/>
      <c r="AI24" s="714"/>
      <c r="AJ24" s="714"/>
      <c r="AK24" s="714"/>
      <c r="AL24" s="683" t="s">
        <v>131</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131</v>
      </c>
      <c r="BH24" s="681"/>
      <c r="BI24" s="681"/>
      <c r="BJ24" s="681"/>
      <c r="BK24" s="681"/>
      <c r="BL24" s="681"/>
      <c r="BM24" s="681"/>
      <c r="BN24" s="682"/>
      <c r="BO24" s="713" t="s">
        <v>240</v>
      </c>
      <c r="BP24" s="713"/>
      <c r="BQ24" s="713"/>
      <c r="BR24" s="713"/>
      <c r="BS24" s="686" t="s">
        <v>131</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4443926</v>
      </c>
      <c r="CS24" s="736"/>
      <c r="CT24" s="736"/>
      <c r="CU24" s="736"/>
      <c r="CV24" s="736"/>
      <c r="CW24" s="736"/>
      <c r="CX24" s="736"/>
      <c r="CY24" s="779"/>
      <c r="CZ24" s="780">
        <v>30.9</v>
      </c>
      <c r="DA24" s="751"/>
      <c r="DB24" s="751"/>
      <c r="DC24" s="783"/>
      <c r="DD24" s="778">
        <v>3517933</v>
      </c>
      <c r="DE24" s="736"/>
      <c r="DF24" s="736"/>
      <c r="DG24" s="736"/>
      <c r="DH24" s="736"/>
      <c r="DI24" s="736"/>
      <c r="DJ24" s="736"/>
      <c r="DK24" s="779"/>
      <c r="DL24" s="778">
        <v>3167700</v>
      </c>
      <c r="DM24" s="736"/>
      <c r="DN24" s="736"/>
      <c r="DO24" s="736"/>
      <c r="DP24" s="736"/>
      <c r="DQ24" s="736"/>
      <c r="DR24" s="736"/>
      <c r="DS24" s="736"/>
      <c r="DT24" s="736"/>
      <c r="DU24" s="736"/>
      <c r="DV24" s="779"/>
      <c r="DW24" s="780">
        <v>40.799999999999997</v>
      </c>
      <c r="DX24" s="751"/>
      <c r="DY24" s="751"/>
      <c r="DZ24" s="751"/>
      <c r="EA24" s="751"/>
      <c r="EB24" s="751"/>
      <c r="EC24" s="781"/>
    </row>
    <row r="25" spans="2:133" ht="11.25" customHeight="1" x14ac:dyDescent="0.15">
      <c r="B25" s="677" t="s">
        <v>296</v>
      </c>
      <c r="C25" s="678"/>
      <c r="D25" s="678"/>
      <c r="E25" s="678"/>
      <c r="F25" s="678"/>
      <c r="G25" s="678"/>
      <c r="H25" s="678"/>
      <c r="I25" s="678"/>
      <c r="J25" s="678"/>
      <c r="K25" s="678"/>
      <c r="L25" s="678"/>
      <c r="M25" s="678"/>
      <c r="N25" s="678"/>
      <c r="O25" s="678"/>
      <c r="P25" s="678"/>
      <c r="Q25" s="679"/>
      <c r="R25" s="680" t="s">
        <v>131</v>
      </c>
      <c r="S25" s="681"/>
      <c r="T25" s="681"/>
      <c r="U25" s="681"/>
      <c r="V25" s="681"/>
      <c r="W25" s="681"/>
      <c r="X25" s="681"/>
      <c r="Y25" s="682"/>
      <c r="Z25" s="713" t="s">
        <v>240</v>
      </c>
      <c r="AA25" s="713"/>
      <c r="AB25" s="713"/>
      <c r="AC25" s="713"/>
      <c r="AD25" s="714" t="s">
        <v>240</v>
      </c>
      <c r="AE25" s="714"/>
      <c r="AF25" s="714"/>
      <c r="AG25" s="714"/>
      <c r="AH25" s="714"/>
      <c r="AI25" s="714"/>
      <c r="AJ25" s="714"/>
      <c r="AK25" s="714"/>
      <c r="AL25" s="683" t="s">
        <v>131</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131</v>
      </c>
      <c r="BH25" s="681"/>
      <c r="BI25" s="681"/>
      <c r="BJ25" s="681"/>
      <c r="BK25" s="681"/>
      <c r="BL25" s="681"/>
      <c r="BM25" s="681"/>
      <c r="BN25" s="682"/>
      <c r="BO25" s="713" t="s">
        <v>240</v>
      </c>
      <c r="BP25" s="713"/>
      <c r="BQ25" s="713"/>
      <c r="BR25" s="713"/>
      <c r="BS25" s="686" t="s">
        <v>240</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2005542</v>
      </c>
      <c r="CS25" s="699"/>
      <c r="CT25" s="699"/>
      <c r="CU25" s="699"/>
      <c r="CV25" s="699"/>
      <c r="CW25" s="699"/>
      <c r="CX25" s="699"/>
      <c r="CY25" s="700"/>
      <c r="CZ25" s="683">
        <v>13.9</v>
      </c>
      <c r="DA25" s="701"/>
      <c r="DB25" s="701"/>
      <c r="DC25" s="702"/>
      <c r="DD25" s="686">
        <v>1807457</v>
      </c>
      <c r="DE25" s="699"/>
      <c r="DF25" s="699"/>
      <c r="DG25" s="699"/>
      <c r="DH25" s="699"/>
      <c r="DI25" s="699"/>
      <c r="DJ25" s="699"/>
      <c r="DK25" s="700"/>
      <c r="DL25" s="686">
        <v>1791400</v>
      </c>
      <c r="DM25" s="699"/>
      <c r="DN25" s="699"/>
      <c r="DO25" s="699"/>
      <c r="DP25" s="699"/>
      <c r="DQ25" s="699"/>
      <c r="DR25" s="699"/>
      <c r="DS25" s="699"/>
      <c r="DT25" s="699"/>
      <c r="DU25" s="699"/>
      <c r="DV25" s="700"/>
      <c r="DW25" s="683">
        <v>23.1</v>
      </c>
      <c r="DX25" s="701"/>
      <c r="DY25" s="701"/>
      <c r="DZ25" s="701"/>
      <c r="EA25" s="701"/>
      <c r="EB25" s="701"/>
      <c r="EC25" s="722"/>
    </row>
    <row r="26" spans="2:133" ht="11.25" customHeight="1" x14ac:dyDescent="0.15">
      <c r="B26" s="677" t="s">
        <v>299</v>
      </c>
      <c r="C26" s="678"/>
      <c r="D26" s="678"/>
      <c r="E26" s="678"/>
      <c r="F26" s="678"/>
      <c r="G26" s="678"/>
      <c r="H26" s="678"/>
      <c r="I26" s="678"/>
      <c r="J26" s="678"/>
      <c r="K26" s="678"/>
      <c r="L26" s="678"/>
      <c r="M26" s="678"/>
      <c r="N26" s="678"/>
      <c r="O26" s="678"/>
      <c r="P26" s="678"/>
      <c r="Q26" s="679"/>
      <c r="R26" s="680">
        <v>8046548</v>
      </c>
      <c r="S26" s="681"/>
      <c r="T26" s="681"/>
      <c r="U26" s="681"/>
      <c r="V26" s="681"/>
      <c r="W26" s="681"/>
      <c r="X26" s="681"/>
      <c r="Y26" s="682"/>
      <c r="Z26" s="713">
        <v>53.2</v>
      </c>
      <c r="AA26" s="713"/>
      <c r="AB26" s="713"/>
      <c r="AC26" s="713"/>
      <c r="AD26" s="714">
        <v>7704981</v>
      </c>
      <c r="AE26" s="714"/>
      <c r="AF26" s="714"/>
      <c r="AG26" s="714"/>
      <c r="AH26" s="714"/>
      <c r="AI26" s="714"/>
      <c r="AJ26" s="714"/>
      <c r="AK26" s="714"/>
      <c r="AL26" s="683">
        <v>99.5</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131</v>
      </c>
      <c r="BH26" s="681"/>
      <c r="BI26" s="681"/>
      <c r="BJ26" s="681"/>
      <c r="BK26" s="681"/>
      <c r="BL26" s="681"/>
      <c r="BM26" s="681"/>
      <c r="BN26" s="682"/>
      <c r="BO26" s="713" t="s">
        <v>131</v>
      </c>
      <c r="BP26" s="713"/>
      <c r="BQ26" s="713"/>
      <c r="BR26" s="713"/>
      <c r="BS26" s="686" t="s">
        <v>131</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1273321</v>
      </c>
      <c r="CS26" s="681"/>
      <c r="CT26" s="681"/>
      <c r="CU26" s="681"/>
      <c r="CV26" s="681"/>
      <c r="CW26" s="681"/>
      <c r="CX26" s="681"/>
      <c r="CY26" s="682"/>
      <c r="CZ26" s="683">
        <v>8.8000000000000007</v>
      </c>
      <c r="DA26" s="701"/>
      <c r="DB26" s="701"/>
      <c r="DC26" s="702"/>
      <c r="DD26" s="686">
        <v>1132973</v>
      </c>
      <c r="DE26" s="681"/>
      <c r="DF26" s="681"/>
      <c r="DG26" s="681"/>
      <c r="DH26" s="681"/>
      <c r="DI26" s="681"/>
      <c r="DJ26" s="681"/>
      <c r="DK26" s="682"/>
      <c r="DL26" s="686" t="s">
        <v>131</v>
      </c>
      <c r="DM26" s="681"/>
      <c r="DN26" s="681"/>
      <c r="DO26" s="681"/>
      <c r="DP26" s="681"/>
      <c r="DQ26" s="681"/>
      <c r="DR26" s="681"/>
      <c r="DS26" s="681"/>
      <c r="DT26" s="681"/>
      <c r="DU26" s="681"/>
      <c r="DV26" s="682"/>
      <c r="DW26" s="683" t="s">
        <v>240</v>
      </c>
      <c r="DX26" s="701"/>
      <c r="DY26" s="701"/>
      <c r="DZ26" s="701"/>
      <c r="EA26" s="701"/>
      <c r="EB26" s="701"/>
      <c r="EC26" s="722"/>
    </row>
    <row r="27" spans="2:133" ht="11.25" customHeight="1" x14ac:dyDescent="0.15">
      <c r="B27" s="677" t="s">
        <v>302</v>
      </c>
      <c r="C27" s="678"/>
      <c r="D27" s="678"/>
      <c r="E27" s="678"/>
      <c r="F27" s="678"/>
      <c r="G27" s="678"/>
      <c r="H27" s="678"/>
      <c r="I27" s="678"/>
      <c r="J27" s="678"/>
      <c r="K27" s="678"/>
      <c r="L27" s="678"/>
      <c r="M27" s="678"/>
      <c r="N27" s="678"/>
      <c r="O27" s="678"/>
      <c r="P27" s="678"/>
      <c r="Q27" s="679"/>
      <c r="R27" s="680">
        <v>2740</v>
      </c>
      <c r="S27" s="681"/>
      <c r="T27" s="681"/>
      <c r="U27" s="681"/>
      <c r="V27" s="681"/>
      <c r="W27" s="681"/>
      <c r="X27" s="681"/>
      <c r="Y27" s="682"/>
      <c r="Z27" s="713">
        <v>0</v>
      </c>
      <c r="AA27" s="713"/>
      <c r="AB27" s="713"/>
      <c r="AC27" s="713"/>
      <c r="AD27" s="714">
        <v>2740</v>
      </c>
      <c r="AE27" s="714"/>
      <c r="AF27" s="714"/>
      <c r="AG27" s="714"/>
      <c r="AH27" s="714"/>
      <c r="AI27" s="714"/>
      <c r="AJ27" s="714"/>
      <c r="AK27" s="714"/>
      <c r="AL27" s="683">
        <v>0</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1479253</v>
      </c>
      <c r="BH27" s="681"/>
      <c r="BI27" s="681"/>
      <c r="BJ27" s="681"/>
      <c r="BK27" s="681"/>
      <c r="BL27" s="681"/>
      <c r="BM27" s="681"/>
      <c r="BN27" s="682"/>
      <c r="BO27" s="713">
        <v>100</v>
      </c>
      <c r="BP27" s="713"/>
      <c r="BQ27" s="713"/>
      <c r="BR27" s="713"/>
      <c r="BS27" s="686" t="s">
        <v>175</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1130689</v>
      </c>
      <c r="CS27" s="699"/>
      <c r="CT27" s="699"/>
      <c r="CU27" s="699"/>
      <c r="CV27" s="699"/>
      <c r="CW27" s="699"/>
      <c r="CX27" s="699"/>
      <c r="CY27" s="700"/>
      <c r="CZ27" s="683">
        <v>7.9</v>
      </c>
      <c r="DA27" s="701"/>
      <c r="DB27" s="701"/>
      <c r="DC27" s="702"/>
      <c r="DD27" s="686">
        <v>417242</v>
      </c>
      <c r="DE27" s="699"/>
      <c r="DF27" s="699"/>
      <c r="DG27" s="699"/>
      <c r="DH27" s="699"/>
      <c r="DI27" s="699"/>
      <c r="DJ27" s="699"/>
      <c r="DK27" s="700"/>
      <c r="DL27" s="686">
        <v>391170</v>
      </c>
      <c r="DM27" s="699"/>
      <c r="DN27" s="699"/>
      <c r="DO27" s="699"/>
      <c r="DP27" s="699"/>
      <c r="DQ27" s="699"/>
      <c r="DR27" s="699"/>
      <c r="DS27" s="699"/>
      <c r="DT27" s="699"/>
      <c r="DU27" s="699"/>
      <c r="DV27" s="700"/>
      <c r="DW27" s="683">
        <v>5</v>
      </c>
      <c r="DX27" s="701"/>
      <c r="DY27" s="701"/>
      <c r="DZ27" s="701"/>
      <c r="EA27" s="701"/>
      <c r="EB27" s="701"/>
      <c r="EC27" s="722"/>
    </row>
    <row r="28" spans="2:133" ht="11.25" customHeight="1" x14ac:dyDescent="0.15">
      <c r="B28" s="677" t="s">
        <v>305</v>
      </c>
      <c r="C28" s="678"/>
      <c r="D28" s="678"/>
      <c r="E28" s="678"/>
      <c r="F28" s="678"/>
      <c r="G28" s="678"/>
      <c r="H28" s="678"/>
      <c r="I28" s="678"/>
      <c r="J28" s="678"/>
      <c r="K28" s="678"/>
      <c r="L28" s="678"/>
      <c r="M28" s="678"/>
      <c r="N28" s="678"/>
      <c r="O28" s="678"/>
      <c r="P28" s="678"/>
      <c r="Q28" s="679"/>
      <c r="R28" s="680">
        <v>76730</v>
      </c>
      <c r="S28" s="681"/>
      <c r="T28" s="681"/>
      <c r="U28" s="681"/>
      <c r="V28" s="681"/>
      <c r="W28" s="681"/>
      <c r="X28" s="681"/>
      <c r="Y28" s="682"/>
      <c r="Z28" s="713">
        <v>0.5</v>
      </c>
      <c r="AA28" s="713"/>
      <c r="AB28" s="713"/>
      <c r="AC28" s="713"/>
      <c r="AD28" s="714" t="s">
        <v>131</v>
      </c>
      <c r="AE28" s="714"/>
      <c r="AF28" s="714"/>
      <c r="AG28" s="714"/>
      <c r="AH28" s="714"/>
      <c r="AI28" s="714"/>
      <c r="AJ28" s="714"/>
      <c r="AK28" s="714"/>
      <c r="AL28" s="683" t="s">
        <v>240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1307695</v>
      </c>
      <c r="CS28" s="681"/>
      <c r="CT28" s="681"/>
      <c r="CU28" s="681"/>
      <c r="CV28" s="681"/>
      <c r="CW28" s="681"/>
      <c r="CX28" s="681"/>
      <c r="CY28" s="682"/>
      <c r="CZ28" s="683">
        <v>9.1</v>
      </c>
      <c r="DA28" s="701"/>
      <c r="DB28" s="701"/>
      <c r="DC28" s="702"/>
      <c r="DD28" s="686">
        <v>1293234</v>
      </c>
      <c r="DE28" s="681"/>
      <c r="DF28" s="681"/>
      <c r="DG28" s="681"/>
      <c r="DH28" s="681"/>
      <c r="DI28" s="681"/>
      <c r="DJ28" s="681"/>
      <c r="DK28" s="682"/>
      <c r="DL28" s="686">
        <v>985130</v>
      </c>
      <c r="DM28" s="681"/>
      <c r="DN28" s="681"/>
      <c r="DO28" s="681"/>
      <c r="DP28" s="681"/>
      <c r="DQ28" s="681"/>
      <c r="DR28" s="681"/>
      <c r="DS28" s="681"/>
      <c r="DT28" s="681"/>
      <c r="DU28" s="681"/>
      <c r="DV28" s="682"/>
      <c r="DW28" s="683">
        <v>12.7</v>
      </c>
      <c r="DX28" s="701"/>
      <c r="DY28" s="701"/>
      <c r="DZ28" s="701"/>
      <c r="EA28" s="701"/>
      <c r="EB28" s="701"/>
      <c r="EC28" s="722"/>
    </row>
    <row r="29" spans="2:133" ht="11.25" customHeight="1" x14ac:dyDescent="0.15">
      <c r="B29" s="677" t="s">
        <v>307</v>
      </c>
      <c r="C29" s="678"/>
      <c r="D29" s="678"/>
      <c r="E29" s="678"/>
      <c r="F29" s="678"/>
      <c r="G29" s="678"/>
      <c r="H29" s="678"/>
      <c r="I29" s="678"/>
      <c r="J29" s="678"/>
      <c r="K29" s="678"/>
      <c r="L29" s="678"/>
      <c r="M29" s="678"/>
      <c r="N29" s="678"/>
      <c r="O29" s="678"/>
      <c r="P29" s="678"/>
      <c r="Q29" s="679"/>
      <c r="R29" s="680">
        <v>105465</v>
      </c>
      <c r="S29" s="681"/>
      <c r="T29" s="681"/>
      <c r="U29" s="681"/>
      <c r="V29" s="681"/>
      <c r="W29" s="681"/>
      <c r="X29" s="681"/>
      <c r="Y29" s="682"/>
      <c r="Z29" s="713">
        <v>0.7</v>
      </c>
      <c r="AA29" s="713"/>
      <c r="AB29" s="713"/>
      <c r="AC29" s="713"/>
      <c r="AD29" s="714" t="s">
        <v>131</v>
      </c>
      <c r="AE29" s="714"/>
      <c r="AF29" s="714"/>
      <c r="AG29" s="714"/>
      <c r="AH29" s="714"/>
      <c r="AI29" s="714"/>
      <c r="AJ29" s="714"/>
      <c r="AK29" s="714"/>
      <c r="AL29" s="683" t="s">
        <v>240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308</v>
      </c>
      <c r="CE29" s="766"/>
      <c r="CF29" s="719" t="s">
        <v>309</v>
      </c>
      <c r="CG29" s="720"/>
      <c r="CH29" s="720"/>
      <c r="CI29" s="720"/>
      <c r="CJ29" s="720"/>
      <c r="CK29" s="720"/>
      <c r="CL29" s="720"/>
      <c r="CM29" s="720"/>
      <c r="CN29" s="720"/>
      <c r="CO29" s="720"/>
      <c r="CP29" s="720"/>
      <c r="CQ29" s="721"/>
      <c r="CR29" s="680">
        <v>1307685</v>
      </c>
      <c r="CS29" s="699"/>
      <c r="CT29" s="699"/>
      <c r="CU29" s="699"/>
      <c r="CV29" s="699"/>
      <c r="CW29" s="699"/>
      <c r="CX29" s="699"/>
      <c r="CY29" s="700"/>
      <c r="CZ29" s="683">
        <v>9.1</v>
      </c>
      <c r="DA29" s="701"/>
      <c r="DB29" s="701"/>
      <c r="DC29" s="702"/>
      <c r="DD29" s="686">
        <v>1293224</v>
      </c>
      <c r="DE29" s="699"/>
      <c r="DF29" s="699"/>
      <c r="DG29" s="699"/>
      <c r="DH29" s="699"/>
      <c r="DI29" s="699"/>
      <c r="DJ29" s="699"/>
      <c r="DK29" s="700"/>
      <c r="DL29" s="686">
        <v>985120</v>
      </c>
      <c r="DM29" s="699"/>
      <c r="DN29" s="699"/>
      <c r="DO29" s="699"/>
      <c r="DP29" s="699"/>
      <c r="DQ29" s="699"/>
      <c r="DR29" s="699"/>
      <c r="DS29" s="699"/>
      <c r="DT29" s="699"/>
      <c r="DU29" s="699"/>
      <c r="DV29" s="700"/>
      <c r="DW29" s="683">
        <v>12.7</v>
      </c>
      <c r="DX29" s="701"/>
      <c r="DY29" s="701"/>
      <c r="DZ29" s="701"/>
      <c r="EA29" s="701"/>
      <c r="EB29" s="701"/>
      <c r="EC29" s="722"/>
    </row>
    <row r="30" spans="2:133" ht="11.25" customHeight="1" x14ac:dyDescent="0.15">
      <c r="B30" s="677" t="s">
        <v>310</v>
      </c>
      <c r="C30" s="678"/>
      <c r="D30" s="678"/>
      <c r="E30" s="678"/>
      <c r="F30" s="678"/>
      <c r="G30" s="678"/>
      <c r="H30" s="678"/>
      <c r="I30" s="678"/>
      <c r="J30" s="678"/>
      <c r="K30" s="678"/>
      <c r="L30" s="678"/>
      <c r="M30" s="678"/>
      <c r="N30" s="678"/>
      <c r="O30" s="678"/>
      <c r="P30" s="678"/>
      <c r="Q30" s="679"/>
      <c r="R30" s="680">
        <v>39543</v>
      </c>
      <c r="S30" s="681"/>
      <c r="T30" s="681"/>
      <c r="U30" s="681"/>
      <c r="V30" s="681"/>
      <c r="W30" s="681"/>
      <c r="X30" s="681"/>
      <c r="Y30" s="682"/>
      <c r="Z30" s="713">
        <v>0.3</v>
      </c>
      <c r="AA30" s="713"/>
      <c r="AB30" s="713"/>
      <c r="AC30" s="713"/>
      <c r="AD30" s="714" t="s">
        <v>131</v>
      </c>
      <c r="AE30" s="714"/>
      <c r="AF30" s="714"/>
      <c r="AG30" s="714"/>
      <c r="AH30" s="714"/>
      <c r="AI30" s="714"/>
      <c r="AJ30" s="714"/>
      <c r="AK30" s="714"/>
      <c r="AL30" s="683" t="s">
        <v>240</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311</v>
      </c>
      <c r="BH30" s="754"/>
      <c r="BI30" s="754"/>
      <c r="BJ30" s="754"/>
      <c r="BK30" s="754"/>
      <c r="BL30" s="754"/>
      <c r="BM30" s="754"/>
      <c r="BN30" s="754"/>
      <c r="BO30" s="754"/>
      <c r="BP30" s="754"/>
      <c r="BQ30" s="755"/>
      <c r="BR30" s="741" t="s">
        <v>312</v>
      </c>
      <c r="BS30" s="754"/>
      <c r="BT30" s="754"/>
      <c r="BU30" s="754"/>
      <c r="BV30" s="754"/>
      <c r="BW30" s="754"/>
      <c r="BX30" s="754"/>
      <c r="BY30" s="754"/>
      <c r="BZ30" s="754"/>
      <c r="CA30" s="754"/>
      <c r="CB30" s="755"/>
      <c r="CD30" s="767"/>
      <c r="CE30" s="768"/>
      <c r="CF30" s="719" t="s">
        <v>313</v>
      </c>
      <c r="CG30" s="720"/>
      <c r="CH30" s="720"/>
      <c r="CI30" s="720"/>
      <c r="CJ30" s="720"/>
      <c r="CK30" s="720"/>
      <c r="CL30" s="720"/>
      <c r="CM30" s="720"/>
      <c r="CN30" s="720"/>
      <c r="CO30" s="720"/>
      <c r="CP30" s="720"/>
      <c r="CQ30" s="721"/>
      <c r="CR30" s="680">
        <v>1282554</v>
      </c>
      <c r="CS30" s="681"/>
      <c r="CT30" s="681"/>
      <c r="CU30" s="681"/>
      <c r="CV30" s="681"/>
      <c r="CW30" s="681"/>
      <c r="CX30" s="681"/>
      <c r="CY30" s="682"/>
      <c r="CZ30" s="683">
        <v>8.9</v>
      </c>
      <c r="DA30" s="701"/>
      <c r="DB30" s="701"/>
      <c r="DC30" s="702"/>
      <c r="DD30" s="686">
        <v>1269187</v>
      </c>
      <c r="DE30" s="681"/>
      <c r="DF30" s="681"/>
      <c r="DG30" s="681"/>
      <c r="DH30" s="681"/>
      <c r="DI30" s="681"/>
      <c r="DJ30" s="681"/>
      <c r="DK30" s="682"/>
      <c r="DL30" s="686">
        <v>961083</v>
      </c>
      <c r="DM30" s="681"/>
      <c r="DN30" s="681"/>
      <c r="DO30" s="681"/>
      <c r="DP30" s="681"/>
      <c r="DQ30" s="681"/>
      <c r="DR30" s="681"/>
      <c r="DS30" s="681"/>
      <c r="DT30" s="681"/>
      <c r="DU30" s="681"/>
      <c r="DV30" s="682"/>
      <c r="DW30" s="683">
        <v>12.4</v>
      </c>
      <c r="DX30" s="701"/>
      <c r="DY30" s="701"/>
      <c r="DZ30" s="701"/>
      <c r="EA30" s="701"/>
      <c r="EB30" s="701"/>
      <c r="EC30" s="722"/>
    </row>
    <row r="31" spans="2:133" ht="11.25" customHeight="1" x14ac:dyDescent="0.15">
      <c r="B31" s="677" t="s">
        <v>314</v>
      </c>
      <c r="C31" s="678"/>
      <c r="D31" s="678"/>
      <c r="E31" s="678"/>
      <c r="F31" s="678"/>
      <c r="G31" s="678"/>
      <c r="H31" s="678"/>
      <c r="I31" s="678"/>
      <c r="J31" s="678"/>
      <c r="K31" s="678"/>
      <c r="L31" s="678"/>
      <c r="M31" s="678"/>
      <c r="N31" s="678"/>
      <c r="O31" s="678"/>
      <c r="P31" s="678"/>
      <c r="Q31" s="679"/>
      <c r="R31" s="680">
        <v>3310657</v>
      </c>
      <c r="S31" s="681"/>
      <c r="T31" s="681"/>
      <c r="U31" s="681"/>
      <c r="V31" s="681"/>
      <c r="W31" s="681"/>
      <c r="X31" s="681"/>
      <c r="Y31" s="682"/>
      <c r="Z31" s="713">
        <v>21.9</v>
      </c>
      <c r="AA31" s="713"/>
      <c r="AB31" s="713"/>
      <c r="AC31" s="713"/>
      <c r="AD31" s="714" t="s">
        <v>131</v>
      </c>
      <c r="AE31" s="714"/>
      <c r="AF31" s="714"/>
      <c r="AG31" s="714"/>
      <c r="AH31" s="714"/>
      <c r="AI31" s="714"/>
      <c r="AJ31" s="714"/>
      <c r="AK31" s="714"/>
      <c r="AL31" s="683" t="s">
        <v>131</v>
      </c>
      <c r="AM31" s="684"/>
      <c r="AN31" s="684"/>
      <c r="AO31" s="715"/>
      <c r="AP31" s="756" t="s">
        <v>315</v>
      </c>
      <c r="AQ31" s="757"/>
      <c r="AR31" s="757"/>
      <c r="AS31" s="757"/>
      <c r="AT31" s="762" t="s">
        <v>316</v>
      </c>
      <c r="AU31" s="231"/>
      <c r="AV31" s="231"/>
      <c r="AW31" s="231"/>
      <c r="AX31" s="746" t="s">
        <v>189</v>
      </c>
      <c r="AY31" s="747"/>
      <c r="AZ31" s="747"/>
      <c r="BA31" s="747"/>
      <c r="BB31" s="747"/>
      <c r="BC31" s="747"/>
      <c r="BD31" s="747"/>
      <c r="BE31" s="747"/>
      <c r="BF31" s="748"/>
      <c r="BG31" s="749">
        <v>98.9</v>
      </c>
      <c r="BH31" s="750"/>
      <c r="BI31" s="750"/>
      <c r="BJ31" s="750"/>
      <c r="BK31" s="750"/>
      <c r="BL31" s="750"/>
      <c r="BM31" s="751">
        <v>94.7</v>
      </c>
      <c r="BN31" s="750"/>
      <c r="BO31" s="750"/>
      <c r="BP31" s="750"/>
      <c r="BQ31" s="752"/>
      <c r="BR31" s="749">
        <v>98.8</v>
      </c>
      <c r="BS31" s="750"/>
      <c r="BT31" s="750"/>
      <c r="BU31" s="750"/>
      <c r="BV31" s="750"/>
      <c r="BW31" s="750"/>
      <c r="BX31" s="751">
        <v>94.3</v>
      </c>
      <c r="BY31" s="750"/>
      <c r="BZ31" s="750"/>
      <c r="CA31" s="750"/>
      <c r="CB31" s="752"/>
      <c r="CD31" s="767"/>
      <c r="CE31" s="768"/>
      <c r="CF31" s="719" t="s">
        <v>317</v>
      </c>
      <c r="CG31" s="720"/>
      <c r="CH31" s="720"/>
      <c r="CI31" s="720"/>
      <c r="CJ31" s="720"/>
      <c r="CK31" s="720"/>
      <c r="CL31" s="720"/>
      <c r="CM31" s="720"/>
      <c r="CN31" s="720"/>
      <c r="CO31" s="720"/>
      <c r="CP31" s="720"/>
      <c r="CQ31" s="721"/>
      <c r="CR31" s="680">
        <v>25131</v>
      </c>
      <c r="CS31" s="699"/>
      <c r="CT31" s="699"/>
      <c r="CU31" s="699"/>
      <c r="CV31" s="699"/>
      <c r="CW31" s="699"/>
      <c r="CX31" s="699"/>
      <c r="CY31" s="700"/>
      <c r="CZ31" s="683">
        <v>0.2</v>
      </c>
      <c r="DA31" s="701"/>
      <c r="DB31" s="701"/>
      <c r="DC31" s="702"/>
      <c r="DD31" s="686">
        <v>24037</v>
      </c>
      <c r="DE31" s="699"/>
      <c r="DF31" s="699"/>
      <c r="DG31" s="699"/>
      <c r="DH31" s="699"/>
      <c r="DI31" s="699"/>
      <c r="DJ31" s="699"/>
      <c r="DK31" s="700"/>
      <c r="DL31" s="686">
        <v>24037</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318</v>
      </c>
      <c r="C32" s="772"/>
      <c r="D32" s="772"/>
      <c r="E32" s="772"/>
      <c r="F32" s="772"/>
      <c r="G32" s="772"/>
      <c r="H32" s="772"/>
      <c r="I32" s="772"/>
      <c r="J32" s="772"/>
      <c r="K32" s="772"/>
      <c r="L32" s="772"/>
      <c r="M32" s="772"/>
      <c r="N32" s="772"/>
      <c r="O32" s="772"/>
      <c r="P32" s="772"/>
      <c r="Q32" s="773"/>
      <c r="R32" s="680" t="s">
        <v>131</v>
      </c>
      <c r="S32" s="681"/>
      <c r="T32" s="681"/>
      <c r="U32" s="681"/>
      <c r="V32" s="681"/>
      <c r="W32" s="681"/>
      <c r="X32" s="681"/>
      <c r="Y32" s="682"/>
      <c r="Z32" s="713" t="s">
        <v>175</v>
      </c>
      <c r="AA32" s="713"/>
      <c r="AB32" s="713"/>
      <c r="AC32" s="713"/>
      <c r="AD32" s="714" t="s">
        <v>131</v>
      </c>
      <c r="AE32" s="714"/>
      <c r="AF32" s="714"/>
      <c r="AG32" s="714"/>
      <c r="AH32" s="714"/>
      <c r="AI32" s="714"/>
      <c r="AJ32" s="714"/>
      <c r="AK32" s="714"/>
      <c r="AL32" s="683" t="s">
        <v>131</v>
      </c>
      <c r="AM32" s="684"/>
      <c r="AN32" s="684"/>
      <c r="AO32" s="715"/>
      <c r="AP32" s="758"/>
      <c r="AQ32" s="759"/>
      <c r="AR32" s="759"/>
      <c r="AS32" s="759"/>
      <c r="AT32" s="763"/>
      <c r="AU32" s="230" t="s">
        <v>319</v>
      </c>
      <c r="AV32" s="230"/>
      <c r="AW32" s="230"/>
      <c r="AX32" s="677" t="s">
        <v>320</v>
      </c>
      <c r="AY32" s="678"/>
      <c r="AZ32" s="678"/>
      <c r="BA32" s="678"/>
      <c r="BB32" s="678"/>
      <c r="BC32" s="678"/>
      <c r="BD32" s="678"/>
      <c r="BE32" s="678"/>
      <c r="BF32" s="679"/>
      <c r="BG32" s="753">
        <v>99.4</v>
      </c>
      <c r="BH32" s="699"/>
      <c r="BI32" s="699"/>
      <c r="BJ32" s="699"/>
      <c r="BK32" s="699"/>
      <c r="BL32" s="699"/>
      <c r="BM32" s="684">
        <v>97.1</v>
      </c>
      <c r="BN32" s="745"/>
      <c r="BO32" s="745"/>
      <c r="BP32" s="745"/>
      <c r="BQ32" s="726"/>
      <c r="BR32" s="753">
        <v>99.4</v>
      </c>
      <c r="BS32" s="699"/>
      <c r="BT32" s="699"/>
      <c r="BU32" s="699"/>
      <c r="BV32" s="699"/>
      <c r="BW32" s="699"/>
      <c r="BX32" s="684">
        <v>96.9</v>
      </c>
      <c r="BY32" s="745"/>
      <c r="BZ32" s="745"/>
      <c r="CA32" s="745"/>
      <c r="CB32" s="726"/>
      <c r="CD32" s="769"/>
      <c r="CE32" s="770"/>
      <c r="CF32" s="719" t="s">
        <v>321</v>
      </c>
      <c r="CG32" s="720"/>
      <c r="CH32" s="720"/>
      <c r="CI32" s="720"/>
      <c r="CJ32" s="720"/>
      <c r="CK32" s="720"/>
      <c r="CL32" s="720"/>
      <c r="CM32" s="720"/>
      <c r="CN32" s="720"/>
      <c r="CO32" s="720"/>
      <c r="CP32" s="720"/>
      <c r="CQ32" s="721"/>
      <c r="CR32" s="680">
        <v>10</v>
      </c>
      <c r="CS32" s="681"/>
      <c r="CT32" s="681"/>
      <c r="CU32" s="681"/>
      <c r="CV32" s="681"/>
      <c r="CW32" s="681"/>
      <c r="CX32" s="681"/>
      <c r="CY32" s="682"/>
      <c r="CZ32" s="683">
        <v>0</v>
      </c>
      <c r="DA32" s="701"/>
      <c r="DB32" s="701"/>
      <c r="DC32" s="702"/>
      <c r="DD32" s="686">
        <v>10</v>
      </c>
      <c r="DE32" s="681"/>
      <c r="DF32" s="681"/>
      <c r="DG32" s="681"/>
      <c r="DH32" s="681"/>
      <c r="DI32" s="681"/>
      <c r="DJ32" s="681"/>
      <c r="DK32" s="682"/>
      <c r="DL32" s="686">
        <v>10</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322</v>
      </c>
      <c r="C33" s="678"/>
      <c r="D33" s="678"/>
      <c r="E33" s="678"/>
      <c r="F33" s="678"/>
      <c r="G33" s="678"/>
      <c r="H33" s="678"/>
      <c r="I33" s="678"/>
      <c r="J33" s="678"/>
      <c r="K33" s="678"/>
      <c r="L33" s="678"/>
      <c r="M33" s="678"/>
      <c r="N33" s="678"/>
      <c r="O33" s="678"/>
      <c r="P33" s="678"/>
      <c r="Q33" s="679"/>
      <c r="R33" s="680">
        <v>1166777</v>
      </c>
      <c r="S33" s="681"/>
      <c r="T33" s="681"/>
      <c r="U33" s="681"/>
      <c r="V33" s="681"/>
      <c r="W33" s="681"/>
      <c r="X33" s="681"/>
      <c r="Y33" s="682"/>
      <c r="Z33" s="713">
        <v>7.7</v>
      </c>
      <c r="AA33" s="713"/>
      <c r="AB33" s="713"/>
      <c r="AC33" s="713"/>
      <c r="AD33" s="714" t="s">
        <v>131</v>
      </c>
      <c r="AE33" s="714"/>
      <c r="AF33" s="714"/>
      <c r="AG33" s="714"/>
      <c r="AH33" s="714"/>
      <c r="AI33" s="714"/>
      <c r="AJ33" s="714"/>
      <c r="AK33" s="714"/>
      <c r="AL33" s="683" t="s">
        <v>131</v>
      </c>
      <c r="AM33" s="684"/>
      <c r="AN33" s="684"/>
      <c r="AO33" s="715"/>
      <c r="AP33" s="760"/>
      <c r="AQ33" s="761"/>
      <c r="AR33" s="761"/>
      <c r="AS33" s="761"/>
      <c r="AT33" s="764"/>
      <c r="AU33" s="232"/>
      <c r="AV33" s="232"/>
      <c r="AW33" s="232"/>
      <c r="AX33" s="661" t="s">
        <v>323</v>
      </c>
      <c r="AY33" s="662"/>
      <c r="AZ33" s="662"/>
      <c r="BA33" s="662"/>
      <c r="BB33" s="662"/>
      <c r="BC33" s="662"/>
      <c r="BD33" s="662"/>
      <c r="BE33" s="662"/>
      <c r="BF33" s="663"/>
      <c r="BG33" s="744">
        <v>98.2</v>
      </c>
      <c r="BH33" s="665"/>
      <c r="BI33" s="665"/>
      <c r="BJ33" s="665"/>
      <c r="BK33" s="665"/>
      <c r="BL33" s="665"/>
      <c r="BM33" s="707">
        <v>91.6</v>
      </c>
      <c r="BN33" s="665"/>
      <c r="BO33" s="665"/>
      <c r="BP33" s="665"/>
      <c r="BQ33" s="709"/>
      <c r="BR33" s="744">
        <v>98</v>
      </c>
      <c r="BS33" s="665"/>
      <c r="BT33" s="665"/>
      <c r="BU33" s="665"/>
      <c r="BV33" s="665"/>
      <c r="BW33" s="665"/>
      <c r="BX33" s="707">
        <v>91.1</v>
      </c>
      <c r="BY33" s="665"/>
      <c r="BZ33" s="665"/>
      <c r="CA33" s="665"/>
      <c r="CB33" s="709"/>
      <c r="CD33" s="719" t="s">
        <v>324</v>
      </c>
      <c r="CE33" s="720"/>
      <c r="CF33" s="720"/>
      <c r="CG33" s="720"/>
      <c r="CH33" s="720"/>
      <c r="CI33" s="720"/>
      <c r="CJ33" s="720"/>
      <c r="CK33" s="720"/>
      <c r="CL33" s="720"/>
      <c r="CM33" s="720"/>
      <c r="CN33" s="720"/>
      <c r="CO33" s="720"/>
      <c r="CP33" s="720"/>
      <c r="CQ33" s="721"/>
      <c r="CR33" s="680">
        <v>8019452</v>
      </c>
      <c r="CS33" s="699"/>
      <c r="CT33" s="699"/>
      <c r="CU33" s="699"/>
      <c r="CV33" s="699"/>
      <c r="CW33" s="699"/>
      <c r="CX33" s="699"/>
      <c r="CY33" s="700"/>
      <c r="CZ33" s="683">
        <v>55.7</v>
      </c>
      <c r="DA33" s="701"/>
      <c r="DB33" s="701"/>
      <c r="DC33" s="702"/>
      <c r="DD33" s="686">
        <v>4343028</v>
      </c>
      <c r="DE33" s="699"/>
      <c r="DF33" s="699"/>
      <c r="DG33" s="699"/>
      <c r="DH33" s="699"/>
      <c r="DI33" s="699"/>
      <c r="DJ33" s="699"/>
      <c r="DK33" s="700"/>
      <c r="DL33" s="686">
        <v>3381326</v>
      </c>
      <c r="DM33" s="699"/>
      <c r="DN33" s="699"/>
      <c r="DO33" s="699"/>
      <c r="DP33" s="699"/>
      <c r="DQ33" s="699"/>
      <c r="DR33" s="699"/>
      <c r="DS33" s="699"/>
      <c r="DT33" s="699"/>
      <c r="DU33" s="699"/>
      <c r="DV33" s="700"/>
      <c r="DW33" s="683">
        <v>43.6</v>
      </c>
      <c r="DX33" s="701"/>
      <c r="DY33" s="701"/>
      <c r="DZ33" s="701"/>
      <c r="EA33" s="701"/>
      <c r="EB33" s="701"/>
      <c r="EC33" s="722"/>
    </row>
    <row r="34" spans="2:133" ht="11.25" customHeight="1" x14ac:dyDescent="0.15">
      <c r="B34" s="677" t="s">
        <v>325</v>
      </c>
      <c r="C34" s="678"/>
      <c r="D34" s="678"/>
      <c r="E34" s="678"/>
      <c r="F34" s="678"/>
      <c r="G34" s="678"/>
      <c r="H34" s="678"/>
      <c r="I34" s="678"/>
      <c r="J34" s="678"/>
      <c r="K34" s="678"/>
      <c r="L34" s="678"/>
      <c r="M34" s="678"/>
      <c r="N34" s="678"/>
      <c r="O34" s="678"/>
      <c r="P34" s="678"/>
      <c r="Q34" s="679"/>
      <c r="R34" s="680">
        <v>30449</v>
      </c>
      <c r="S34" s="681"/>
      <c r="T34" s="681"/>
      <c r="U34" s="681"/>
      <c r="V34" s="681"/>
      <c r="W34" s="681"/>
      <c r="X34" s="681"/>
      <c r="Y34" s="682"/>
      <c r="Z34" s="713">
        <v>0.2</v>
      </c>
      <c r="AA34" s="713"/>
      <c r="AB34" s="713"/>
      <c r="AC34" s="713"/>
      <c r="AD34" s="714">
        <v>48</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326</v>
      </c>
      <c r="CE34" s="720"/>
      <c r="CF34" s="720"/>
      <c r="CG34" s="720"/>
      <c r="CH34" s="720"/>
      <c r="CI34" s="720"/>
      <c r="CJ34" s="720"/>
      <c r="CK34" s="720"/>
      <c r="CL34" s="720"/>
      <c r="CM34" s="720"/>
      <c r="CN34" s="720"/>
      <c r="CO34" s="720"/>
      <c r="CP34" s="720"/>
      <c r="CQ34" s="721"/>
      <c r="CR34" s="680">
        <v>1882579</v>
      </c>
      <c r="CS34" s="681"/>
      <c r="CT34" s="681"/>
      <c r="CU34" s="681"/>
      <c r="CV34" s="681"/>
      <c r="CW34" s="681"/>
      <c r="CX34" s="681"/>
      <c r="CY34" s="682"/>
      <c r="CZ34" s="683">
        <v>13.1</v>
      </c>
      <c r="DA34" s="701"/>
      <c r="DB34" s="701"/>
      <c r="DC34" s="702"/>
      <c r="DD34" s="686">
        <v>1353750</v>
      </c>
      <c r="DE34" s="681"/>
      <c r="DF34" s="681"/>
      <c r="DG34" s="681"/>
      <c r="DH34" s="681"/>
      <c r="DI34" s="681"/>
      <c r="DJ34" s="681"/>
      <c r="DK34" s="682"/>
      <c r="DL34" s="686">
        <v>1024551</v>
      </c>
      <c r="DM34" s="681"/>
      <c r="DN34" s="681"/>
      <c r="DO34" s="681"/>
      <c r="DP34" s="681"/>
      <c r="DQ34" s="681"/>
      <c r="DR34" s="681"/>
      <c r="DS34" s="681"/>
      <c r="DT34" s="681"/>
      <c r="DU34" s="681"/>
      <c r="DV34" s="682"/>
      <c r="DW34" s="683">
        <v>13.2</v>
      </c>
      <c r="DX34" s="701"/>
      <c r="DY34" s="701"/>
      <c r="DZ34" s="701"/>
      <c r="EA34" s="701"/>
      <c r="EB34" s="701"/>
      <c r="EC34" s="722"/>
    </row>
    <row r="35" spans="2:133" ht="11.25" customHeight="1" x14ac:dyDescent="0.15">
      <c r="B35" s="677" t="s">
        <v>327</v>
      </c>
      <c r="C35" s="678"/>
      <c r="D35" s="678"/>
      <c r="E35" s="678"/>
      <c r="F35" s="678"/>
      <c r="G35" s="678"/>
      <c r="H35" s="678"/>
      <c r="I35" s="678"/>
      <c r="J35" s="678"/>
      <c r="K35" s="678"/>
      <c r="L35" s="678"/>
      <c r="M35" s="678"/>
      <c r="N35" s="678"/>
      <c r="O35" s="678"/>
      <c r="P35" s="678"/>
      <c r="Q35" s="679"/>
      <c r="R35" s="680">
        <v>26228</v>
      </c>
      <c r="S35" s="681"/>
      <c r="T35" s="681"/>
      <c r="U35" s="681"/>
      <c r="V35" s="681"/>
      <c r="W35" s="681"/>
      <c r="X35" s="681"/>
      <c r="Y35" s="682"/>
      <c r="Z35" s="713">
        <v>0.2</v>
      </c>
      <c r="AA35" s="713"/>
      <c r="AB35" s="713"/>
      <c r="AC35" s="713"/>
      <c r="AD35" s="714" t="s">
        <v>131</v>
      </c>
      <c r="AE35" s="714"/>
      <c r="AF35" s="714"/>
      <c r="AG35" s="714"/>
      <c r="AH35" s="714"/>
      <c r="AI35" s="714"/>
      <c r="AJ35" s="714"/>
      <c r="AK35" s="714"/>
      <c r="AL35" s="683" t="s">
        <v>240</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330</v>
      </c>
      <c r="CE35" s="720"/>
      <c r="CF35" s="720"/>
      <c r="CG35" s="720"/>
      <c r="CH35" s="720"/>
      <c r="CI35" s="720"/>
      <c r="CJ35" s="720"/>
      <c r="CK35" s="720"/>
      <c r="CL35" s="720"/>
      <c r="CM35" s="720"/>
      <c r="CN35" s="720"/>
      <c r="CO35" s="720"/>
      <c r="CP35" s="720"/>
      <c r="CQ35" s="721"/>
      <c r="CR35" s="680">
        <v>457632</v>
      </c>
      <c r="CS35" s="699"/>
      <c r="CT35" s="699"/>
      <c r="CU35" s="699"/>
      <c r="CV35" s="699"/>
      <c r="CW35" s="699"/>
      <c r="CX35" s="699"/>
      <c r="CY35" s="700"/>
      <c r="CZ35" s="683">
        <v>3.2</v>
      </c>
      <c r="DA35" s="701"/>
      <c r="DB35" s="701"/>
      <c r="DC35" s="702"/>
      <c r="DD35" s="686">
        <v>397297</v>
      </c>
      <c r="DE35" s="699"/>
      <c r="DF35" s="699"/>
      <c r="DG35" s="699"/>
      <c r="DH35" s="699"/>
      <c r="DI35" s="699"/>
      <c r="DJ35" s="699"/>
      <c r="DK35" s="700"/>
      <c r="DL35" s="686">
        <v>338106</v>
      </c>
      <c r="DM35" s="699"/>
      <c r="DN35" s="699"/>
      <c r="DO35" s="699"/>
      <c r="DP35" s="699"/>
      <c r="DQ35" s="699"/>
      <c r="DR35" s="699"/>
      <c r="DS35" s="699"/>
      <c r="DT35" s="699"/>
      <c r="DU35" s="699"/>
      <c r="DV35" s="700"/>
      <c r="DW35" s="683">
        <v>4.4000000000000004</v>
      </c>
      <c r="DX35" s="701"/>
      <c r="DY35" s="701"/>
      <c r="DZ35" s="701"/>
      <c r="EA35" s="701"/>
      <c r="EB35" s="701"/>
      <c r="EC35" s="722"/>
    </row>
    <row r="36" spans="2:133" ht="11.25" customHeight="1" x14ac:dyDescent="0.15">
      <c r="B36" s="677" t="s">
        <v>331</v>
      </c>
      <c r="C36" s="678"/>
      <c r="D36" s="678"/>
      <c r="E36" s="678"/>
      <c r="F36" s="678"/>
      <c r="G36" s="678"/>
      <c r="H36" s="678"/>
      <c r="I36" s="678"/>
      <c r="J36" s="678"/>
      <c r="K36" s="678"/>
      <c r="L36" s="678"/>
      <c r="M36" s="678"/>
      <c r="N36" s="678"/>
      <c r="O36" s="678"/>
      <c r="P36" s="678"/>
      <c r="Q36" s="679"/>
      <c r="R36" s="680">
        <v>24916</v>
      </c>
      <c r="S36" s="681"/>
      <c r="T36" s="681"/>
      <c r="U36" s="681"/>
      <c r="V36" s="681"/>
      <c r="W36" s="681"/>
      <c r="X36" s="681"/>
      <c r="Y36" s="682"/>
      <c r="Z36" s="713">
        <v>0.2</v>
      </c>
      <c r="AA36" s="713"/>
      <c r="AB36" s="713"/>
      <c r="AC36" s="713"/>
      <c r="AD36" s="714" t="s">
        <v>131</v>
      </c>
      <c r="AE36" s="714"/>
      <c r="AF36" s="714"/>
      <c r="AG36" s="714"/>
      <c r="AH36" s="714"/>
      <c r="AI36" s="714"/>
      <c r="AJ36" s="714"/>
      <c r="AK36" s="714"/>
      <c r="AL36" s="683" t="s">
        <v>240</v>
      </c>
      <c r="AM36" s="684"/>
      <c r="AN36" s="684"/>
      <c r="AO36" s="715"/>
      <c r="AP36" s="235"/>
      <c r="AQ36" s="732" t="s">
        <v>332</v>
      </c>
      <c r="AR36" s="733"/>
      <c r="AS36" s="733"/>
      <c r="AT36" s="733"/>
      <c r="AU36" s="733"/>
      <c r="AV36" s="733"/>
      <c r="AW36" s="733"/>
      <c r="AX36" s="733"/>
      <c r="AY36" s="734"/>
      <c r="AZ36" s="735">
        <v>1402422</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164960</v>
      </c>
      <c r="BW36" s="736"/>
      <c r="BX36" s="736"/>
      <c r="BY36" s="736"/>
      <c r="BZ36" s="736"/>
      <c r="CA36" s="736"/>
      <c r="CB36" s="737"/>
      <c r="CD36" s="719" t="s">
        <v>334</v>
      </c>
      <c r="CE36" s="720"/>
      <c r="CF36" s="720"/>
      <c r="CG36" s="720"/>
      <c r="CH36" s="720"/>
      <c r="CI36" s="720"/>
      <c r="CJ36" s="720"/>
      <c r="CK36" s="720"/>
      <c r="CL36" s="720"/>
      <c r="CM36" s="720"/>
      <c r="CN36" s="720"/>
      <c r="CO36" s="720"/>
      <c r="CP36" s="720"/>
      <c r="CQ36" s="721"/>
      <c r="CR36" s="680">
        <v>4142345</v>
      </c>
      <c r="CS36" s="681"/>
      <c r="CT36" s="681"/>
      <c r="CU36" s="681"/>
      <c r="CV36" s="681"/>
      <c r="CW36" s="681"/>
      <c r="CX36" s="681"/>
      <c r="CY36" s="682"/>
      <c r="CZ36" s="683">
        <v>28.8</v>
      </c>
      <c r="DA36" s="701"/>
      <c r="DB36" s="701"/>
      <c r="DC36" s="702"/>
      <c r="DD36" s="686">
        <v>1381166</v>
      </c>
      <c r="DE36" s="681"/>
      <c r="DF36" s="681"/>
      <c r="DG36" s="681"/>
      <c r="DH36" s="681"/>
      <c r="DI36" s="681"/>
      <c r="DJ36" s="681"/>
      <c r="DK36" s="682"/>
      <c r="DL36" s="686">
        <v>1010119</v>
      </c>
      <c r="DM36" s="681"/>
      <c r="DN36" s="681"/>
      <c r="DO36" s="681"/>
      <c r="DP36" s="681"/>
      <c r="DQ36" s="681"/>
      <c r="DR36" s="681"/>
      <c r="DS36" s="681"/>
      <c r="DT36" s="681"/>
      <c r="DU36" s="681"/>
      <c r="DV36" s="682"/>
      <c r="DW36" s="683">
        <v>13</v>
      </c>
      <c r="DX36" s="701"/>
      <c r="DY36" s="701"/>
      <c r="DZ36" s="701"/>
      <c r="EA36" s="701"/>
      <c r="EB36" s="701"/>
      <c r="EC36" s="722"/>
    </row>
    <row r="37" spans="2:133" ht="11.25" customHeight="1" x14ac:dyDescent="0.15">
      <c r="B37" s="677" t="s">
        <v>335</v>
      </c>
      <c r="C37" s="678"/>
      <c r="D37" s="678"/>
      <c r="E37" s="678"/>
      <c r="F37" s="678"/>
      <c r="G37" s="678"/>
      <c r="H37" s="678"/>
      <c r="I37" s="678"/>
      <c r="J37" s="678"/>
      <c r="K37" s="678"/>
      <c r="L37" s="678"/>
      <c r="M37" s="678"/>
      <c r="N37" s="678"/>
      <c r="O37" s="678"/>
      <c r="P37" s="678"/>
      <c r="Q37" s="679"/>
      <c r="R37" s="680">
        <v>668754</v>
      </c>
      <c r="S37" s="681"/>
      <c r="T37" s="681"/>
      <c r="U37" s="681"/>
      <c r="V37" s="681"/>
      <c r="W37" s="681"/>
      <c r="X37" s="681"/>
      <c r="Y37" s="682"/>
      <c r="Z37" s="713">
        <v>4.4000000000000004</v>
      </c>
      <c r="AA37" s="713"/>
      <c r="AB37" s="713"/>
      <c r="AC37" s="713"/>
      <c r="AD37" s="714" t="s">
        <v>131</v>
      </c>
      <c r="AE37" s="714"/>
      <c r="AF37" s="714"/>
      <c r="AG37" s="714"/>
      <c r="AH37" s="714"/>
      <c r="AI37" s="714"/>
      <c r="AJ37" s="714"/>
      <c r="AK37" s="714"/>
      <c r="AL37" s="683" t="s">
        <v>131</v>
      </c>
      <c r="AM37" s="684"/>
      <c r="AN37" s="684"/>
      <c r="AO37" s="715"/>
      <c r="AQ37" s="723" t="s">
        <v>336</v>
      </c>
      <c r="AR37" s="724"/>
      <c r="AS37" s="724"/>
      <c r="AT37" s="724"/>
      <c r="AU37" s="724"/>
      <c r="AV37" s="724"/>
      <c r="AW37" s="724"/>
      <c r="AX37" s="724"/>
      <c r="AY37" s="725"/>
      <c r="AZ37" s="680">
        <v>232452</v>
      </c>
      <c r="BA37" s="681"/>
      <c r="BB37" s="681"/>
      <c r="BC37" s="681"/>
      <c r="BD37" s="699"/>
      <c r="BE37" s="699"/>
      <c r="BF37" s="726"/>
      <c r="BG37" s="719" t="s">
        <v>337</v>
      </c>
      <c r="BH37" s="720"/>
      <c r="BI37" s="720"/>
      <c r="BJ37" s="720"/>
      <c r="BK37" s="720"/>
      <c r="BL37" s="720"/>
      <c r="BM37" s="720"/>
      <c r="BN37" s="720"/>
      <c r="BO37" s="720"/>
      <c r="BP37" s="720"/>
      <c r="BQ37" s="720"/>
      <c r="BR37" s="720"/>
      <c r="BS37" s="720"/>
      <c r="BT37" s="720"/>
      <c r="BU37" s="721"/>
      <c r="BV37" s="680">
        <v>135588</v>
      </c>
      <c r="BW37" s="681"/>
      <c r="BX37" s="681"/>
      <c r="BY37" s="681"/>
      <c r="BZ37" s="681"/>
      <c r="CA37" s="681"/>
      <c r="CB37" s="727"/>
      <c r="CD37" s="719" t="s">
        <v>338</v>
      </c>
      <c r="CE37" s="720"/>
      <c r="CF37" s="720"/>
      <c r="CG37" s="720"/>
      <c r="CH37" s="720"/>
      <c r="CI37" s="720"/>
      <c r="CJ37" s="720"/>
      <c r="CK37" s="720"/>
      <c r="CL37" s="720"/>
      <c r="CM37" s="720"/>
      <c r="CN37" s="720"/>
      <c r="CO37" s="720"/>
      <c r="CP37" s="720"/>
      <c r="CQ37" s="721"/>
      <c r="CR37" s="680">
        <v>694563</v>
      </c>
      <c r="CS37" s="699"/>
      <c r="CT37" s="699"/>
      <c r="CU37" s="699"/>
      <c r="CV37" s="699"/>
      <c r="CW37" s="699"/>
      <c r="CX37" s="699"/>
      <c r="CY37" s="700"/>
      <c r="CZ37" s="683">
        <v>4.8</v>
      </c>
      <c r="DA37" s="701"/>
      <c r="DB37" s="701"/>
      <c r="DC37" s="702"/>
      <c r="DD37" s="686">
        <v>673507</v>
      </c>
      <c r="DE37" s="699"/>
      <c r="DF37" s="699"/>
      <c r="DG37" s="699"/>
      <c r="DH37" s="699"/>
      <c r="DI37" s="699"/>
      <c r="DJ37" s="699"/>
      <c r="DK37" s="700"/>
      <c r="DL37" s="686">
        <v>639551</v>
      </c>
      <c r="DM37" s="699"/>
      <c r="DN37" s="699"/>
      <c r="DO37" s="699"/>
      <c r="DP37" s="699"/>
      <c r="DQ37" s="699"/>
      <c r="DR37" s="699"/>
      <c r="DS37" s="699"/>
      <c r="DT37" s="699"/>
      <c r="DU37" s="699"/>
      <c r="DV37" s="700"/>
      <c r="DW37" s="683">
        <v>8.1999999999999993</v>
      </c>
      <c r="DX37" s="701"/>
      <c r="DY37" s="701"/>
      <c r="DZ37" s="701"/>
      <c r="EA37" s="701"/>
      <c r="EB37" s="701"/>
      <c r="EC37" s="722"/>
    </row>
    <row r="38" spans="2:133" ht="11.25" customHeight="1" x14ac:dyDescent="0.15">
      <c r="B38" s="677" t="s">
        <v>339</v>
      </c>
      <c r="C38" s="678"/>
      <c r="D38" s="678"/>
      <c r="E38" s="678"/>
      <c r="F38" s="678"/>
      <c r="G38" s="678"/>
      <c r="H38" s="678"/>
      <c r="I38" s="678"/>
      <c r="J38" s="678"/>
      <c r="K38" s="678"/>
      <c r="L38" s="678"/>
      <c r="M38" s="678"/>
      <c r="N38" s="678"/>
      <c r="O38" s="678"/>
      <c r="P38" s="678"/>
      <c r="Q38" s="679"/>
      <c r="R38" s="680">
        <v>397005</v>
      </c>
      <c r="S38" s="681"/>
      <c r="T38" s="681"/>
      <c r="U38" s="681"/>
      <c r="V38" s="681"/>
      <c r="W38" s="681"/>
      <c r="X38" s="681"/>
      <c r="Y38" s="682"/>
      <c r="Z38" s="713">
        <v>2.6</v>
      </c>
      <c r="AA38" s="713"/>
      <c r="AB38" s="713"/>
      <c r="AC38" s="713"/>
      <c r="AD38" s="714">
        <v>32256</v>
      </c>
      <c r="AE38" s="714"/>
      <c r="AF38" s="714"/>
      <c r="AG38" s="714"/>
      <c r="AH38" s="714"/>
      <c r="AI38" s="714"/>
      <c r="AJ38" s="714"/>
      <c r="AK38" s="714"/>
      <c r="AL38" s="683">
        <v>0.4</v>
      </c>
      <c r="AM38" s="684"/>
      <c r="AN38" s="684"/>
      <c r="AO38" s="715"/>
      <c r="AQ38" s="723" t="s">
        <v>340</v>
      </c>
      <c r="AR38" s="724"/>
      <c r="AS38" s="724"/>
      <c r="AT38" s="724"/>
      <c r="AU38" s="724"/>
      <c r="AV38" s="724"/>
      <c r="AW38" s="724"/>
      <c r="AX38" s="724"/>
      <c r="AY38" s="725"/>
      <c r="AZ38" s="680">
        <v>230754</v>
      </c>
      <c r="BA38" s="681"/>
      <c r="BB38" s="681"/>
      <c r="BC38" s="681"/>
      <c r="BD38" s="699"/>
      <c r="BE38" s="699"/>
      <c r="BF38" s="726"/>
      <c r="BG38" s="719" t="s">
        <v>341</v>
      </c>
      <c r="BH38" s="720"/>
      <c r="BI38" s="720"/>
      <c r="BJ38" s="720"/>
      <c r="BK38" s="720"/>
      <c r="BL38" s="720"/>
      <c r="BM38" s="720"/>
      <c r="BN38" s="720"/>
      <c r="BO38" s="720"/>
      <c r="BP38" s="720"/>
      <c r="BQ38" s="720"/>
      <c r="BR38" s="720"/>
      <c r="BS38" s="720"/>
      <c r="BT38" s="720"/>
      <c r="BU38" s="721"/>
      <c r="BV38" s="680">
        <v>2619</v>
      </c>
      <c r="BW38" s="681"/>
      <c r="BX38" s="681"/>
      <c r="BY38" s="681"/>
      <c r="BZ38" s="681"/>
      <c r="CA38" s="681"/>
      <c r="CB38" s="727"/>
      <c r="CD38" s="719" t="s">
        <v>342</v>
      </c>
      <c r="CE38" s="720"/>
      <c r="CF38" s="720"/>
      <c r="CG38" s="720"/>
      <c r="CH38" s="720"/>
      <c r="CI38" s="720"/>
      <c r="CJ38" s="720"/>
      <c r="CK38" s="720"/>
      <c r="CL38" s="720"/>
      <c r="CM38" s="720"/>
      <c r="CN38" s="720"/>
      <c r="CO38" s="720"/>
      <c r="CP38" s="720"/>
      <c r="CQ38" s="721"/>
      <c r="CR38" s="680">
        <v>1169970</v>
      </c>
      <c r="CS38" s="681"/>
      <c r="CT38" s="681"/>
      <c r="CU38" s="681"/>
      <c r="CV38" s="681"/>
      <c r="CW38" s="681"/>
      <c r="CX38" s="681"/>
      <c r="CY38" s="682"/>
      <c r="CZ38" s="683">
        <v>8.1</v>
      </c>
      <c r="DA38" s="701"/>
      <c r="DB38" s="701"/>
      <c r="DC38" s="702"/>
      <c r="DD38" s="686">
        <v>1031460</v>
      </c>
      <c r="DE38" s="681"/>
      <c r="DF38" s="681"/>
      <c r="DG38" s="681"/>
      <c r="DH38" s="681"/>
      <c r="DI38" s="681"/>
      <c r="DJ38" s="681"/>
      <c r="DK38" s="682"/>
      <c r="DL38" s="686">
        <v>940049</v>
      </c>
      <c r="DM38" s="681"/>
      <c r="DN38" s="681"/>
      <c r="DO38" s="681"/>
      <c r="DP38" s="681"/>
      <c r="DQ38" s="681"/>
      <c r="DR38" s="681"/>
      <c r="DS38" s="681"/>
      <c r="DT38" s="681"/>
      <c r="DU38" s="681"/>
      <c r="DV38" s="682"/>
      <c r="DW38" s="683">
        <v>12.1</v>
      </c>
      <c r="DX38" s="701"/>
      <c r="DY38" s="701"/>
      <c r="DZ38" s="701"/>
      <c r="EA38" s="701"/>
      <c r="EB38" s="701"/>
      <c r="EC38" s="722"/>
    </row>
    <row r="39" spans="2:133" ht="11.25" customHeight="1" x14ac:dyDescent="0.15">
      <c r="B39" s="677" t="s">
        <v>343</v>
      </c>
      <c r="C39" s="678"/>
      <c r="D39" s="678"/>
      <c r="E39" s="678"/>
      <c r="F39" s="678"/>
      <c r="G39" s="678"/>
      <c r="H39" s="678"/>
      <c r="I39" s="678"/>
      <c r="J39" s="678"/>
      <c r="K39" s="678"/>
      <c r="L39" s="678"/>
      <c r="M39" s="678"/>
      <c r="N39" s="678"/>
      <c r="O39" s="678"/>
      <c r="P39" s="678"/>
      <c r="Q39" s="679"/>
      <c r="R39" s="680">
        <v>1221596</v>
      </c>
      <c r="S39" s="681"/>
      <c r="T39" s="681"/>
      <c r="U39" s="681"/>
      <c r="V39" s="681"/>
      <c r="W39" s="681"/>
      <c r="X39" s="681"/>
      <c r="Y39" s="682"/>
      <c r="Z39" s="713">
        <v>8.1</v>
      </c>
      <c r="AA39" s="713"/>
      <c r="AB39" s="713"/>
      <c r="AC39" s="713"/>
      <c r="AD39" s="714" t="s">
        <v>131</v>
      </c>
      <c r="AE39" s="714"/>
      <c r="AF39" s="714"/>
      <c r="AG39" s="714"/>
      <c r="AH39" s="714"/>
      <c r="AI39" s="714"/>
      <c r="AJ39" s="714"/>
      <c r="AK39" s="714"/>
      <c r="AL39" s="683" t="s">
        <v>131</v>
      </c>
      <c r="AM39" s="684"/>
      <c r="AN39" s="684"/>
      <c r="AO39" s="715"/>
      <c r="AQ39" s="723" t="s">
        <v>344</v>
      </c>
      <c r="AR39" s="724"/>
      <c r="AS39" s="724"/>
      <c r="AT39" s="724"/>
      <c r="AU39" s="724"/>
      <c r="AV39" s="724"/>
      <c r="AW39" s="724"/>
      <c r="AX39" s="724"/>
      <c r="AY39" s="725"/>
      <c r="AZ39" s="680">
        <v>32795</v>
      </c>
      <c r="BA39" s="681"/>
      <c r="BB39" s="681"/>
      <c r="BC39" s="681"/>
      <c r="BD39" s="699"/>
      <c r="BE39" s="699"/>
      <c r="BF39" s="726"/>
      <c r="BG39" s="719" t="s">
        <v>345</v>
      </c>
      <c r="BH39" s="720"/>
      <c r="BI39" s="720"/>
      <c r="BJ39" s="720"/>
      <c r="BK39" s="720"/>
      <c r="BL39" s="720"/>
      <c r="BM39" s="720"/>
      <c r="BN39" s="720"/>
      <c r="BO39" s="720"/>
      <c r="BP39" s="720"/>
      <c r="BQ39" s="720"/>
      <c r="BR39" s="720"/>
      <c r="BS39" s="720"/>
      <c r="BT39" s="720"/>
      <c r="BU39" s="721"/>
      <c r="BV39" s="680">
        <v>4287</v>
      </c>
      <c r="BW39" s="681"/>
      <c r="BX39" s="681"/>
      <c r="BY39" s="681"/>
      <c r="BZ39" s="681"/>
      <c r="CA39" s="681"/>
      <c r="CB39" s="727"/>
      <c r="CD39" s="719" t="s">
        <v>346</v>
      </c>
      <c r="CE39" s="720"/>
      <c r="CF39" s="720"/>
      <c r="CG39" s="720"/>
      <c r="CH39" s="720"/>
      <c r="CI39" s="720"/>
      <c r="CJ39" s="720"/>
      <c r="CK39" s="720"/>
      <c r="CL39" s="720"/>
      <c r="CM39" s="720"/>
      <c r="CN39" s="720"/>
      <c r="CO39" s="720"/>
      <c r="CP39" s="720"/>
      <c r="CQ39" s="721"/>
      <c r="CR39" s="680">
        <v>129625</v>
      </c>
      <c r="CS39" s="699"/>
      <c r="CT39" s="699"/>
      <c r="CU39" s="699"/>
      <c r="CV39" s="699"/>
      <c r="CW39" s="699"/>
      <c r="CX39" s="699"/>
      <c r="CY39" s="700"/>
      <c r="CZ39" s="683">
        <v>0.9</v>
      </c>
      <c r="DA39" s="701"/>
      <c r="DB39" s="701"/>
      <c r="DC39" s="702"/>
      <c r="DD39" s="686">
        <v>110854</v>
      </c>
      <c r="DE39" s="699"/>
      <c r="DF39" s="699"/>
      <c r="DG39" s="699"/>
      <c r="DH39" s="699"/>
      <c r="DI39" s="699"/>
      <c r="DJ39" s="699"/>
      <c r="DK39" s="700"/>
      <c r="DL39" s="686" t="s">
        <v>131</v>
      </c>
      <c r="DM39" s="699"/>
      <c r="DN39" s="699"/>
      <c r="DO39" s="699"/>
      <c r="DP39" s="699"/>
      <c r="DQ39" s="699"/>
      <c r="DR39" s="699"/>
      <c r="DS39" s="699"/>
      <c r="DT39" s="699"/>
      <c r="DU39" s="699"/>
      <c r="DV39" s="700"/>
      <c r="DW39" s="683" t="s">
        <v>131</v>
      </c>
      <c r="DX39" s="701"/>
      <c r="DY39" s="701"/>
      <c r="DZ39" s="701"/>
      <c r="EA39" s="701"/>
      <c r="EB39" s="701"/>
      <c r="EC39" s="722"/>
    </row>
    <row r="40" spans="2:133" ht="11.25" customHeight="1" x14ac:dyDescent="0.15">
      <c r="B40" s="677" t="s">
        <v>347</v>
      </c>
      <c r="C40" s="678"/>
      <c r="D40" s="678"/>
      <c r="E40" s="678"/>
      <c r="F40" s="678"/>
      <c r="G40" s="678"/>
      <c r="H40" s="678"/>
      <c r="I40" s="678"/>
      <c r="J40" s="678"/>
      <c r="K40" s="678"/>
      <c r="L40" s="678"/>
      <c r="M40" s="678"/>
      <c r="N40" s="678"/>
      <c r="O40" s="678"/>
      <c r="P40" s="678"/>
      <c r="Q40" s="679"/>
      <c r="R40" s="680">
        <v>19996</v>
      </c>
      <c r="S40" s="681"/>
      <c r="T40" s="681"/>
      <c r="U40" s="681"/>
      <c r="V40" s="681"/>
      <c r="W40" s="681"/>
      <c r="X40" s="681"/>
      <c r="Y40" s="682"/>
      <c r="Z40" s="713">
        <v>0.1</v>
      </c>
      <c r="AA40" s="713"/>
      <c r="AB40" s="713"/>
      <c r="AC40" s="713"/>
      <c r="AD40" s="714" t="s">
        <v>240</v>
      </c>
      <c r="AE40" s="714"/>
      <c r="AF40" s="714"/>
      <c r="AG40" s="714"/>
      <c r="AH40" s="714"/>
      <c r="AI40" s="714"/>
      <c r="AJ40" s="714"/>
      <c r="AK40" s="714"/>
      <c r="AL40" s="683" t="s">
        <v>131</v>
      </c>
      <c r="AM40" s="684"/>
      <c r="AN40" s="684"/>
      <c r="AO40" s="715"/>
      <c r="AQ40" s="723" t="s">
        <v>348</v>
      </c>
      <c r="AR40" s="724"/>
      <c r="AS40" s="724"/>
      <c r="AT40" s="724"/>
      <c r="AU40" s="724"/>
      <c r="AV40" s="724"/>
      <c r="AW40" s="724"/>
      <c r="AX40" s="724"/>
      <c r="AY40" s="725"/>
      <c r="AZ40" s="680" t="s">
        <v>131</v>
      </c>
      <c r="BA40" s="681"/>
      <c r="BB40" s="681"/>
      <c r="BC40" s="681"/>
      <c r="BD40" s="699"/>
      <c r="BE40" s="699"/>
      <c r="BF40" s="726"/>
      <c r="BG40" s="728" t="s">
        <v>349</v>
      </c>
      <c r="BH40" s="729"/>
      <c r="BI40" s="729"/>
      <c r="BJ40" s="729"/>
      <c r="BK40" s="729"/>
      <c r="BL40" s="236"/>
      <c r="BM40" s="720" t="s">
        <v>350</v>
      </c>
      <c r="BN40" s="720"/>
      <c r="BO40" s="720"/>
      <c r="BP40" s="720"/>
      <c r="BQ40" s="720"/>
      <c r="BR40" s="720"/>
      <c r="BS40" s="720"/>
      <c r="BT40" s="720"/>
      <c r="BU40" s="721"/>
      <c r="BV40" s="680">
        <v>89</v>
      </c>
      <c r="BW40" s="681"/>
      <c r="BX40" s="681"/>
      <c r="BY40" s="681"/>
      <c r="BZ40" s="681"/>
      <c r="CA40" s="681"/>
      <c r="CB40" s="727"/>
      <c r="CD40" s="719" t="s">
        <v>351</v>
      </c>
      <c r="CE40" s="720"/>
      <c r="CF40" s="720"/>
      <c r="CG40" s="720"/>
      <c r="CH40" s="720"/>
      <c r="CI40" s="720"/>
      <c r="CJ40" s="720"/>
      <c r="CK40" s="720"/>
      <c r="CL40" s="720"/>
      <c r="CM40" s="720"/>
      <c r="CN40" s="720"/>
      <c r="CO40" s="720"/>
      <c r="CP40" s="720"/>
      <c r="CQ40" s="721"/>
      <c r="CR40" s="680">
        <v>237301</v>
      </c>
      <c r="CS40" s="681"/>
      <c r="CT40" s="681"/>
      <c r="CU40" s="681"/>
      <c r="CV40" s="681"/>
      <c r="CW40" s="681"/>
      <c r="CX40" s="681"/>
      <c r="CY40" s="682"/>
      <c r="CZ40" s="683">
        <v>1.6</v>
      </c>
      <c r="DA40" s="701"/>
      <c r="DB40" s="701"/>
      <c r="DC40" s="702"/>
      <c r="DD40" s="686">
        <v>68501</v>
      </c>
      <c r="DE40" s="681"/>
      <c r="DF40" s="681"/>
      <c r="DG40" s="681"/>
      <c r="DH40" s="681"/>
      <c r="DI40" s="681"/>
      <c r="DJ40" s="681"/>
      <c r="DK40" s="682"/>
      <c r="DL40" s="686">
        <v>68501</v>
      </c>
      <c r="DM40" s="681"/>
      <c r="DN40" s="681"/>
      <c r="DO40" s="681"/>
      <c r="DP40" s="681"/>
      <c r="DQ40" s="681"/>
      <c r="DR40" s="681"/>
      <c r="DS40" s="681"/>
      <c r="DT40" s="681"/>
      <c r="DU40" s="681"/>
      <c r="DV40" s="682"/>
      <c r="DW40" s="683">
        <v>0.9</v>
      </c>
      <c r="DX40" s="701"/>
      <c r="DY40" s="701"/>
      <c r="DZ40" s="701"/>
      <c r="EA40" s="701"/>
      <c r="EB40" s="701"/>
      <c r="EC40" s="722"/>
    </row>
    <row r="41" spans="2:133" ht="11.25" customHeight="1" x14ac:dyDescent="0.15">
      <c r="B41" s="677" t="s">
        <v>352</v>
      </c>
      <c r="C41" s="678"/>
      <c r="D41" s="678"/>
      <c r="E41" s="678"/>
      <c r="F41" s="678"/>
      <c r="G41" s="678"/>
      <c r="H41" s="678"/>
      <c r="I41" s="678"/>
      <c r="J41" s="678"/>
      <c r="K41" s="678"/>
      <c r="L41" s="678"/>
      <c r="M41" s="678"/>
      <c r="N41" s="678"/>
      <c r="O41" s="678"/>
      <c r="P41" s="678"/>
      <c r="Q41" s="679"/>
      <c r="R41" s="680" t="s">
        <v>175</v>
      </c>
      <c r="S41" s="681"/>
      <c r="T41" s="681"/>
      <c r="U41" s="681"/>
      <c r="V41" s="681"/>
      <c r="W41" s="681"/>
      <c r="X41" s="681"/>
      <c r="Y41" s="682"/>
      <c r="Z41" s="713" t="s">
        <v>131</v>
      </c>
      <c r="AA41" s="713"/>
      <c r="AB41" s="713"/>
      <c r="AC41" s="713"/>
      <c r="AD41" s="714" t="s">
        <v>175</v>
      </c>
      <c r="AE41" s="714"/>
      <c r="AF41" s="714"/>
      <c r="AG41" s="714"/>
      <c r="AH41" s="714"/>
      <c r="AI41" s="714"/>
      <c r="AJ41" s="714"/>
      <c r="AK41" s="714"/>
      <c r="AL41" s="683" t="s">
        <v>131</v>
      </c>
      <c r="AM41" s="684"/>
      <c r="AN41" s="684"/>
      <c r="AO41" s="715"/>
      <c r="AQ41" s="723" t="s">
        <v>353</v>
      </c>
      <c r="AR41" s="724"/>
      <c r="AS41" s="724"/>
      <c r="AT41" s="724"/>
      <c r="AU41" s="724"/>
      <c r="AV41" s="724"/>
      <c r="AW41" s="724"/>
      <c r="AX41" s="724"/>
      <c r="AY41" s="725"/>
      <c r="AZ41" s="680">
        <v>174567</v>
      </c>
      <c r="BA41" s="681"/>
      <c r="BB41" s="681"/>
      <c r="BC41" s="681"/>
      <c r="BD41" s="699"/>
      <c r="BE41" s="699"/>
      <c r="BF41" s="726"/>
      <c r="BG41" s="728"/>
      <c r="BH41" s="729"/>
      <c r="BI41" s="729"/>
      <c r="BJ41" s="729"/>
      <c r="BK41" s="729"/>
      <c r="BL41" s="236"/>
      <c r="BM41" s="720" t="s">
        <v>354</v>
      </c>
      <c r="BN41" s="720"/>
      <c r="BO41" s="720"/>
      <c r="BP41" s="720"/>
      <c r="BQ41" s="720"/>
      <c r="BR41" s="720"/>
      <c r="BS41" s="720"/>
      <c r="BT41" s="720"/>
      <c r="BU41" s="721"/>
      <c r="BV41" s="680" t="s">
        <v>131</v>
      </c>
      <c r="BW41" s="681"/>
      <c r="BX41" s="681"/>
      <c r="BY41" s="681"/>
      <c r="BZ41" s="681"/>
      <c r="CA41" s="681"/>
      <c r="CB41" s="727"/>
      <c r="CD41" s="719" t="s">
        <v>355</v>
      </c>
      <c r="CE41" s="720"/>
      <c r="CF41" s="720"/>
      <c r="CG41" s="720"/>
      <c r="CH41" s="720"/>
      <c r="CI41" s="720"/>
      <c r="CJ41" s="720"/>
      <c r="CK41" s="720"/>
      <c r="CL41" s="720"/>
      <c r="CM41" s="720"/>
      <c r="CN41" s="720"/>
      <c r="CO41" s="720"/>
      <c r="CP41" s="720"/>
      <c r="CQ41" s="721"/>
      <c r="CR41" s="680" t="s">
        <v>131</v>
      </c>
      <c r="CS41" s="699"/>
      <c r="CT41" s="699"/>
      <c r="CU41" s="699"/>
      <c r="CV41" s="699"/>
      <c r="CW41" s="699"/>
      <c r="CX41" s="699"/>
      <c r="CY41" s="700"/>
      <c r="CZ41" s="683" t="s">
        <v>131</v>
      </c>
      <c r="DA41" s="701"/>
      <c r="DB41" s="701"/>
      <c r="DC41" s="702"/>
      <c r="DD41" s="686" t="s">
        <v>240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356</v>
      </c>
      <c r="C42" s="678"/>
      <c r="D42" s="678"/>
      <c r="E42" s="678"/>
      <c r="F42" s="678"/>
      <c r="G42" s="678"/>
      <c r="H42" s="678"/>
      <c r="I42" s="678"/>
      <c r="J42" s="678"/>
      <c r="K42" s="678"/>
      <c r="L42" s="678"/>
      <c r="M42" s="678"/>
      <c r="N42" s="678"/>
      <c r="O42" s="678"/>
      <c r="P42" s="678"/>
      <c r="Q42" s="679"/>
      <c r="R42" s="680" t="s">
        <v>131</v>
      </c>
      <c r="S42" s="681"/>
      <c r="T42" s="681"/>
      <c r="U42" s="681"/>
      <c r="V42" s="681"/>
      <c r="W42" s="681"/>
      <c r="X42" s="681"/>
      <c r="Y42" s="682"/>
      <c r="Z42" s="713" t="s">
        <v>240</v>
      </c>
      <c r="AA42" s="713"/>
      <c r="AB42" s="713"/>
      <c r="AC42" s="713"/>
      <c r="AD42" s="714" t="s">
        <v>240</v>
      </c>
      <c r="AE42" s="714"/>
      <c r="AF42" s="714"/>
      <c r="AG42" s="714"/>
      <c r="AH42" s="714"/>
      <c r="AI42" s="714"/>
      <c r="AJ42" s="714"/>
      <c r="AK42" s="714"/>
      <c r="AL42" s="683" t="s">
        <v>240</v>
      </c>
      <c r="AM42" s="684"/>
      <c r="AN42" s="684"/>
      <c r="AO42" s="715"/>
      <c r="AQ42" s="716" t="s">
        <v>357</v>
      </c>
      <c r="AR42" s="717"/>
      <c r="AS42" s="717"/>
      <c r="AT42" s="717"/>
      <c r="AU42" s="717"/>
      <c r="AV42" s="717"/>
      <c r="AW42" s="717"/>
      <c r="AX42" s="717"/>
      <c r="AY42" s="718"/>
      <c r="AZ42" s="664">
        <v>731854</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351</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1929995</v>
      </c>
      <c r="CS42" s="681"/>
      <c r="CT42" s="681"/>
      <c r="CU42" s="681"/>
      <c r="CV42" s="681"/>
      <c r="CW42" s="681"/>
      <c r="CX42" s="681"/>
      <c r="CY42" s="682"/>
      <c r="CZ42" s="683">
        <v>13.4</v>
      </c>
      <c r="DA42" s="684"/>
      <c r="DB42" s="684"/>
      <c r="DC42" s="685"/>
      <c r="DD42" s="686">
        <v>613100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360</v>
      </c>
      <c r="C43" s="662"/>
      <c r="D43" s="662"/>
      <c r="E43" s="662"/>
      <c r="F43" s="662"/>
      <c r="G43" s="662"/>
      <c r="H43" s="662"/>
      <c r="I43" s="662"/>
      <c r="J43" s="662"/>
      <c r="K43" s="662"/>
      <c r="L43" s="662"/>
      <c r="M43" s="662"/>
      <c r="N43" s="662"/>
      <c r="O43" s="662"/>
      <c r="P43" s="662"/>
      <c r="Q43" s="663"/>
      <c r="R43" s="664">
        <v>15117408</v>
      </c>
      <c r="S43" s="703"/>
      <c r="T43" s="703"/>
      <c r="U43" s="703"/>
      <c r="V43" s="703"/>
      <c r="W43" s="703"/>
      <c r="X43" s="703"/>
      <c r="Y43" s="704"/>
      <c r="Z43" s="705">
        <v>100</v>
      </c>
      <c r="AA43" s="705"/>
      <c r="AB43" s="705"/>
      <c r="AC43" s="705"/>
      <c r="AD43" s="706">
        <v>7740025</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46848</v>
      </c>
      <c r="CS43" s="699"/>
      <c r="CT43" s="699"/>
      <c r="CU43" s="699"/>
      <c r="CV43" s="699"/>
      <c r="CW43" s="699"/>
      <c r="CX43" s="699"/>
      <c r="CY43" s="700"/>
      <c r="CZ43" s="683">
        <v>0.3</v>
      </c>
      <c r="DA43" s="701"/>
      <c r="DB43" s="701"/>
      <c r="DC43" s="702"/>
      <c r="DD43" s="686">
        <v>46848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362</v>
      </c>
      <c r="CG44" s="678"/>
      <c r="CH44" s="678"/>
      <c r="CI44" s="678"/>
      <c r="CJ44" s="678"/>
      <c r="CK44" s="678"/>
      <c r="CL44" s="678"/>
      <c r="CM44" s="678"/>
      <c r="CN44" s="678"/>
      <c r="CO44" s="678"/>
      <c r="CP44" s="678"/>
      <c r="CQ44" s="679"/>
      <c r="CR44" s="680">
        <v>1904192</v>
      </c>
      <c r="CS44" s="681"/>
      <c r="CT44" s="681"/>
      <c r="CU44" s="681"/>
      <c r="CV44" s="681"/>
      <c r="CW44" s="681"/>
      <c r="CX44" s="681"/>
      <c r="CY44" s="682"/>
      <c r="CZ44" s="683">
        <v>13.2</v>
      </c>
      <c r="DA44" s="684"/>
      <c r="DB44" s="684"/>
      <c r="DC44" s="685"/>
      <c r="DD44" s="686">
        <v>598508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828950</v>
      </c>
      <c r="CS45" s="699"/>
      <c r="CT45" s="699"/>
      <c r="CU45" s="699"/>
      <c r="CV45" s="699"/>
      <c r="CW45" s="699"/>
      <c r="CX45" s="699"/>
      <c r="CY45" s="700"/>
      <c r="CZ45" s="683">
        <v>5.8</v>
      </c>
      <c r="DA45" s="701"/>
      <c r="DB45" s="701"/>
      <c r="DC45" s="702"/>
      <c r="DD45" s="686">
        <v>109072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810680</v>
      </c>
      <c r="CS46" s="681"/>
      <c r="CT46" s="681"/>
      <c r="CU46" s="681"/>
      <c r="CV46" s="681"/>
      <c r="CW46" s="681"/>
      <c r="CX46" s="681"/>
      <c r="CY46" s="682"/>
      <c r="CZ46" s="683">
        <v>5.6</v>
      </c>
      <c r="DA46" s="684"/>
      <c r="DB46" s="684"/>
      <c r="DC46" s="685"/>
      <c r="DD46" s="686">
        <v>477274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25803</v>
      </c>
      <c r="CS47" s="699"/>
      <c r="CT47" s="699"/>
      <c r="CU47" s="699"/>
      <c r="CV47" s="699"/>
      <c r="CW47" s="699"/>
      <c r="CX47" s="699"/>
      <c r="CY47" s="700"/>
      <c r="CZ47" s="683">
        <v>0.2</v>
      </c>
      <c r="DA47" s="701"/>
      <c r="DB47" s="701"/>
      <c r="DC47" s="702"/>
      <c r="DD47" s="686">
        <v>14592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175</v>
      </c>
      <c r="CS48" s="681"/>
      <c r="CT48" s="681"/>
      <c r="CU48" s="681"/>
      <c r="CV48" s="681"/>
      <c r="CW48" s="681"/>
      <c r="CX48" s="681"/>
      <c r="CY48" s="682"/>
      <c r="CZ48" s="683" t="s">
        <v>175</v>
      </c>
      <c r="DA48" s="684"/>
      <c r="DB48" s="684"/>
      <c r="DC48" s="685"/>
      <c r="DD48" s="686" t="s">
        <v>131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14393373</v>
      </c>
      <c r="CS49" s="665"/>
      <c r="CT49" s="665"/>
      <c r="CU49" s="665"/>
      <c r="CV49" s="665"/>
      <c r="CW49" s="665"/>
      <c r="CX49" s="665"/>
      <c r="CY49" s="666"/>
      <c r="CZ49" s="667">
        <v>100</v>
      </c>
      <c r="DA49" s="668"/>
      <c r="DB49" s="668"/>
      <c r="DC49" s="669"/>
      <c r="DD49" s="670">
        <v>8474061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Ov+1ntGO7rFia+ZVt8Xnq6VlAuV9BKVv2Co4grYhv5ewpeRiWAD8krleVColJ1Ptqd8wLdctLvRdBrAcyOmQ==" saltValue="SgrUh/A9f8yn9V9FzzrOY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109375" style="291" customWidth="1"/>
    <col min="131" max="131" width="1.57031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372</v>
      </c>
      <c r="DK2" s="1206"/>
      <c r="DL2" s="1206"/>
      <c r="DM2" s="1206"/>
      <c r="DN2" s="1206"/>
      <c r="DO2" s="1207"/>
      <c r="DP2" s="251"/>
      <c r="DQ2" s="1205" t="s">
        <v>373</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8"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8"/>
      <c r="BA5" s="258"/>
      <c r="BB5" s="258"/>
      <c r="BC5" s="258"/>
      <c r="BD5" s="258"/>
      <c r="BE5" s="259"/>
      <c r="BF5" s="259"/>
      <c r="BG5" s="259"/>
      <c r="BH5" s="259"/>
      <c r="BI5" s="259"/>
      <c r="BJ5" s="259"/>
      <c r="BK5" s="259"/>
      <c r="BL5" s="259"/>
      <c r="BM5" s="259"/>
      <c r="BN5" s="259"/>
      <c r="BO5" s="259"/>
      <c r="BP5" s="259"/>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3" t="s">
        <v>390</v>
      </c>
      <c r="DH5" s="1194"/>
      <c r="DI5" s="1194"/>
      <c r="DJ5" s="1194"/>
      <c r="DK5" s="1195"/>
      <c r="DL5" s="1193" t="s">
        <v>391</v>
      </c>
      <c r="DM5" s="1194"/>
      <c r="DN5" s="1194"/>
      <c r="DO5" s="1194"/>
      <c r="DP5" s="1195"/>
      <c r="DQ5" s="1096" t="s">
        <v>392</v>
      </c>
      <c r="DR5" s="1097"/>
      <c r="DS5" s="1097"/>
      <c r="DT5" s="1097"/>
      <c r="DU5" s="1098"/>
      <c r="DV5" s="1096" t="s">
        <v>383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393</v>
      </c>
      <c r="C7" s="1146"/>
      <c r="D7" s="1146"/>
      <c r="E7" s="1146"/>
      <c r="F7" s="1146"/>
      <c r="G7" s="1146"/>
      <c r="H7" s="1146"/>
      <c r="I7" s="1146"/>
      <c r="J7" s="1146"/>
      <c r="K7" s="1146"/>
      <c r="L7" s="1146"/>
      <c r="M7" s="1146"/>
      <c r="N7" s="1146"/>
      <c r="O7" s="1146"/>
      <c r="P7" s="1147"/>
      <c r="Q7" s="1199">
        <v>15117</v>
      </c>
      <c r="R7" s="1200"/>
      <c r="S7" s="1200"/>
      <c r="T7" s="1200"/>
      <c r="U7" s="1200"/>
      <c r="V7" s="1200">
        <v>14393</v>
      </c>
      <c r="W7" s="1200"/>
      <c r="X7" s="1200"/>
      <c r="Y7" s="1200"/>
      <c r="Z7" s="1200"/>
      <c r="AA7" s="1200">
        <v>724</v>
      </c>
      <c r="AB7" s="1200"/>
      <c r="AC7" s="1200"/>
      <c r="AD7" s="1200"/>
      <c r="AE7" s="1201"/>
      <c r="AF7" s="1202">
        <v>643</v>
      </c>
      <c r="AG7" s="1203"/>
      <c r="AH7" s="1203"/>
      <c r="AI7" s="1203"/>
      <c r="AJ7" s="1204"/>
      <c r="AK7" s="1186">
        <v>25</v>
      </c>
      <c r="AL7" s="1187"/>
      <c r="AM7" s="1187"/>
      <c r="AN7" s="1187"/>
      <c r="AO7" s="1187"/>
      <c r="AP7" s="1187">
        <v>8989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584</v>
      </c>
      <c r="BT7" s="1191"/>
      <c r="BU7" s="1191"/>
      <c r="BV7" s="1191"/>
      <c r="BW7" s="1191"/>
      <c r="BX7" s="1191"/>
      <c r="BY7" s="1191"/>
      <c r="BZ7" s="1191"/>
      <c r="CA7" s="1191"/>
      <c r="CB7" s="1191"/>
      <c r="CC7" s="1191"/>
      <c r="CD7" s="1191"/>
      <c r="CE7" s="1191"/>
      <c r="CF7" s="1191"/>
      <c r="CG7" s="1192"/>
      <c r="CH7" s="1183">
        <v>6</v>
      </c>
      <c r="CI7" s="1184"/>
      <c r="CJ7" s="1184"/>
      <c r="CK7" s="1184"/>
      <c r="CL7" s="1185"/>
      <c r="CM7" s="1183">
        <v>489</v>
      </c>
      <c r="CN7" s="1184"/>
      <c r="CO7" s="1184"/>
      <c r="CP7" s="1184"/>
      <c r="CQ7" s="1185"/>
      <c r="CR7" s="1183">
        <v>55</v>
      </c>
      <c r="CS7" s="1184"/>
      <c r="CT7" s="1184"/>
      <c r="CU7" s="1184"/>
      <c r="CV7" s="1185"/>
      <c r="CW7" s="1183" t="s">
        <v>599</v>
      </c>
      <c r="CX7" s="1184"/>
      <c r="CY7" s="1184"/>
      <c r="CZ7" s="1184"/>
      <c r="DA7" s="1185"/>
      <c r="DB7" s="1183" t="s">
        <v>599</v>
      </c>
      <c r="DC7" s="1184"/>
      <c r="DD7" s="1184"/>
      <c r="DE7" s="1184"/>
      <c r="DF7" s="1185"/>
      <c r="DG7" s="1183" t="s">
        <v>599</v>
      </c>
      <c r="DH7" s="1184"/>
      <c r="DI7" s="1184"/>
      <c r="DJ7" s="1184"/>
      <c r="DK7" s="1185"/>
      <c r="DL7" s="1183" t="s">
        <v>599</v>
      </c>
      <c r="DM7" s="1184"/>
      <c r="DN7" s="1184"/>
      <c r="DO7" s="1184"/>
      <c r="DP7" s="1185"/>
      <c r="DQ7" s="1183" t="s">
        <v>599</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585</v>
      </c>
      <c r="BT8" s="1110"/>
      <c r="BU8" s="1110"/>
      <c r="BV8" s="1110"/>
      <c r="BW8" s="1110"/>
      <c r="BX8" s="1110"/>
      <c r="BY8" s="1110"/>
      <c r="BZ8" s="1110"/>
      <c r="CA8" s="1110"/>
      <c r="CB8" s="1110"/>
      <c r="CC8" s="1110"/>
      <c r="CD8" s="1110"/>
      <c r="CE8" s="1110"/>
      <c r="CF8" s="1110"/>
      <c r="CG8" s="1111"/>
      <c r="CH8" s="1084">
        <v>5</v>
      </c>
      <c r="CI8" s="1085"/>
      <c r="CJ8" s="1085"/>
      <c r="CK8" s="1085"/>
      <c r="CL8" s="1086"/>
      <c r="CM8" s="1084">
        <v>20</v>
      </c>
      <c r="CN8" s="1085"/>
      <c r="CO8" s="1085"/>
      <c r="CP8" s="1085"/>
      <c r="CQ8" s="1086"/>
      <c r="CR8" s="1084">
        <v>12</v>
      </c>
      <c r="CS8" s="1085"/>
      <c r="CT8" s="1085"/>
      <c r="CU8" s="1085"/>
      <c r="CV8" s="1086"/>
      <c r="CW8" s="1084" t="s">
        <v>599</v>
      </c>
      <c r="CX8" s="1085"/>
      <c r="CY8" s="1085"/>
      <c r="CZ8" s="1085"/>
      <c r="DA8" s="1086"/>
      <c r="DB8" s="1084" t="s">
        <v>599</v>
      </c>
      <c r="DC8" s="1085"/>
      <c r="DD8" s="1085"/>
      <c r="DE8" s="1085"/>
      <c r="DF8" s="1086"/>
      <c r="DG8" s="1084" t="s">
        <v>599</v>
      </c>
      <c r="DH8" s="1085"/>
      <c r="DI8" s="1085"/>
      <c r="DJ8" s="1085"/>
      <c r="DK8" s="1086"/>
      <c r="DL8" s="1084" t="s">
        <v>599</v>
      </c>
      <c r="DM8" s="1085"/>
      <c r="DN8" s="1085"/>
      <c r="DO8" s="1085"/>
      <c r="DP8" s="1086"/>
      <c r="DQ8" s="1084" t="s">
        <v>599</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586</v>
      </c>
      <c r="BT9" s="1110"/>
      <c r="BU9" s="1110"/>
      <c r="BV9" s="1110"/>
      <c r="BW9" s="1110"/>
      <c r="BX9" s="1110"/>
      <c r="BY9" s="1110"/>
      <c r="BZ9" s="1110"/>
      <c r="CA9" s="1110"/>
      <c r="CB9" s="1110"/>
      <c r="CC9" s="1110"/>
      <c r="CD9" s="1110"/>
      <c r="CE9" s="1110"/>
      <c r="CF9" s="1110"/>
      <c r="CG9" s="1111"/>
      <c r="CH9" s="1084">
        <v>-10</v>
      </c>
      <c r="CI9" s="1085"/>
      <c r="CJ9" s="1085"/>
      <c r="CK9" s="1085"/>
      <c r="CL9" s="1086"/>
      <c r="CM9" s="1084">
        <v>50</v>
      </c>
      <c r="CN9" s="1085"/>
      <c r="CO9" s="1085"/>
      <c r="CP9" s="1085"/>
      <c r="CQ9" s="1086"/>
      <c r="CR9" s="1084">
        <v>66</v>
      </c>
      <c r="CS9" s="1085"/>
      <c r="CT9" s="1085"/>
      <c r="CU9" s="1085"/>
      <c r="CV9" s="1086"/>
      <c r="CW9" s="1084">
        <v>14</v>
      </c>
      <c r="CX9" s="1085"/>
      <c r="CY9" s="1085"/>
      <c r="CZ9" s="1085"/>
      <c r="DA9" s="1086"/>
      <c r="DB9" s="1084" t="s">
        <v>599</v>
      </c>
      <c r="DC9" s="1085"/>
      <c r="DD9" s="1085"/>
      <c r="DE9" s="1085"/>
      <c r="DF9" s="1086"/>
      <c r="DG9" s="1084" t="s">
        <v>599</v>
      </c>
      <c r="DH9" s="1085"/>
      <c r="DI9" s="1085"/>
      <c r="DJ9" s="1085"/>
      <c r="DK9" s="1086"/>
      <c r="DL9" s="1084" t="s">
        <v>599</v>
      </c>
      <c r="DM9" s="1085"/>
      <c r="DN9" s="1085"/>
      <c r="DO9" s="1085"/>
      <c r="DP9" s="1086"/>
      <c r="DQ9" s="1084" t="s">
        <v>599</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v>15117</v>
      </c>
      <c r="R23" s="1164"/>
      <c r="S23" s="1164"/>
      <c r="T23" s="1164"/>
      <c r="U23" s="1164"/>
      <c r="V23" s="1164">
        <v>14393</v>
      </c>
      <c r="W23" s="1164"/>
      <c r="X23" s="1164"/>
      <c r="Y23" s="1164"/>
      <c r="Z23" s="1164"/>
      <c r="AA23" s="1164">
        <v>724</v>
      </c>
      <c r="AB23" s="1164"/>
      <c r="AC23" s="1164"/>
      <c r="AD23" s="1164"/>
      <c r="AE23" s="1165"/>
      <c r="AF23" s="1166">
        <v>643</v>
      </c>
      <c r="AG23" s="1164"/>
      <c r="AH23" s="1164"/>
      <c r="AI23" s="1164"/>
      <c r="AJ23" s="1167"/>
      <c r="AK23" s="1168"/>
      <c r="AL23" s="1169"/>
      <c r="AM23" s="1169"/>
      <c r="AN23" s="1169"/>
      <c r="AO23" s="1169"/>
      <c r="AP23" s="1164">
        <v>8989</v>
      </c>
      <c r="AQ23" s="1164"/>
      <c r="AR23" s="1164"/>
      <c r="AS23" s="1164"/>
      <c r="AT23" s="1164"/>
      <c r="AU23" s="1170"/>
      <c r="AV23" s="1170"/>
      <c r="AW23" s="1170"/>
      <c r="AX23" s="1170"/>
      <c r="AY23" s="1171"/>
      <c r="AZ23" s="1160" t="s">
        <v>397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376</v>
      </c>
      <c r="B26" s="1091"/>
      <c r="C26" s="1091"/>
      <c r="D26" s="1091"/>
      <c r="E26" s="1091"/>
      <c r="F26" s="1091"/>
      <c r="G26" s="1091"/>
      <c r="H26" s="1091"/>
      <c r="I26" s="1091"/>
      <c r="J26" s="1091"/>
      <c r="K26" s="1091"/>
      <c r="L26" s="1091"/>
      <c r="M26" s="1091"/>
      <c r="N26" s="1091"/>
      <c r="O26" s="1091"/>
      <c r="P26" s="1092"/>
      <c r="Q26" s="1096" t="s">
        <v>400</v>
      </c>
      <c r="R26" s="1097"/>
      <c r="S26" s="1097"/>
      <c r="T26" s="1097"/>
      <c r="U26" s="1098"/>
      <c r="V26" s="1096" t="s">
        <v>401</v>
      </c>
      <c r="W26" s="1097"/>
      <c r="X26" s="1097"/>
      <c r="Y26" s="1097"/>
      <c r="Z26" s="1098"/>
      <c r="AA26" s="1096" t="s">
        <v>402</v>
      </c>
      <c r="AB26" s="1097"/>
      <c r="AC26" s="1097"/>
      <c r="AD26" s="1097"/>
      <c r="AE26" s="1097"/>
      <c r="AF26" s="1154" t="s">
        <v>403</v>
      </c>
      <c r="AG26" s="1103"/>
      <c r="AH26" s="1103"/>
      <c r="AI26" s="1103"/>
      <c r="AJ26" s="1155"/>
      <c r="AK26" s="1097" t="s">
        <v>404</v>
      </c>
      <c r="AL26" s="1097"/>
      <c r="AM26" s="1097"/>
      <c r="AN26" s="1097"/>
      <c r="AO26" s="1098"/>
      <c r="AP26" s="1096" t="s">
        <v>405</v>
      </c>
      <c r="AQ26" s="1097"/>
      <c r="AR26" s="1097"/>
      <c r="AS26" s="1097"/>
      <c r="AT26" s="1098"/>
      <c r="AU26" s="1096" t="s">
        <v>406</v>
      </c>
      <c r="AV26" s="1097"/>
      <c r="AW26" s="1097"/>
      <c r="AX26" s="1097"/>
      <c r="AY26" s="1098"/>
      <c r="AZ26" s="1096" t="s">
        <v>407</v>
      </c>
      <c r="BA26" s="1097"/>
      <c r="BB26" s="1097"/>
      <c r="BC26" s="1097"/>
      <c r="BD26" s="1098"/>
      <c r="BE26" s="1096" t="s">
        <v>383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408</v>
      </c>
      <c r="C28" s="1146"/>
      <c r="D28" s="1146"/>
      <c r="E28" s="1146"/>
      <c r="F28" s="1146"/>
      <c r="G28" s="1146"/>
      <c r="H28" s="1146"/>
      <c r="I28" s="1146"/>
      <c r="J28" s="1146"/>
      <c r="K28" s="1146"/>
      <c r="L28" s="1146"/>
      <c r="M28" s="1146"/>
      <c r="N28" s="1146"/>
      <c r="O28" s="1146"/>
      <c r="P28" s="1147"/>
      <c r="Q28" s="1148">
        <v>2335</v>
      </c>
      <c r="R28" s="1149"/>
      <c r="S28" s="1149"/>
      <c r="T28" s="1149"/>
      <c r="U28" s="1149"/>
      <c r="V28" s="1149">
        <v>2170</v>
      </c>
      <c r="W28" s="1149"/>
      <c r="X28" s="1149"/>
      <c r="Y28" s="1149"/>
      <c r="Z28" s="1149"/>
      <c r="AA28" s="1149">
        <v>165</v>
      </c>
      <c r="AB28" s="1149"/>
      <c r="AC28" s="1149"/>
      <c r="AD28" s="1149"/>
      <c r="AE28" s="1150"/>
      <c r="AF28" s="1151">
        <v>165</v>
      </c>
      <c r="AG28" s="1149"/>
      <c r="AH28" s="1149"/>
      <c r="AI28" s="1149"/>
      <c r="AJ28" s="1152"/>
      <c r="AK28" s="1153">
        <v>146</v>
      </c>
      <c r="AL28" s="1141"/>
      <c r="AM28" s="1141"/>
      <c r="AN28" s="1141"/>
      <c r="AO28" s="1141"/>
      <c r="AP28" s="1141" t="s">
        <v>597</v>
      </c>
      <c r="AQ28" s="1141"/>
      <c r="AR28" s="1141"/>
      <c r="AS28" s="1141"/>
      <c r="AT28" s="1141"/>
      <c r="AU28" s="1141" t="s">
        <v>597</v>
      </c>
      <c r="AV28" s="1141"/>
      <c r="AW28" s="1141"/>
      <c r="AX28" s="1141"/>
      <c r="AY28" s="1141"/>
      <c r="AZ28" s="1142" t="s">
        <v>597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409</v>
      </c>
      <c r="C29" s="1133"/>
      <c r="D29" s="1133"/>
      <c r="E29" s="1133"/>
      <c r="F29" s="1133"/>
      <c r="G29" s="1133"/>
      <c r="H29" s="1133"/>
      <c r="I29" s="1133"/>
      <c r="J29" s="1133"/>
      <c r="K29" s="1133"/>
      <c r="L29" s="1133"/>
      <c r="M29" s="1133"/>
      <c r="N29" s="1133"/>
      <c r="O29" s="1133"/>
      <c r="P29" s="1134"/>
      <c r="Q29" s="1138">
        <v>242</v>
      </c>
      <c r="R29" s="1139"/>
      <c r="S29" s="1139"/>
      <c r="T29" s="1139"/>
      <c r="U29" s="1139"/>
      <c r="V29" s="1139">
        <v>241</v>
      </c>
      <c r="W29" s="1139"/>
      <c r="X29" s="1139"/>
      <c r="Y29" s="1139"/>
      <c r="Z29" s="1139"/>
      <c r="AA29" s="1139">
        <v>1</v>
      </c>
      <c r="AB29" s="1139"/>
      <c r="AC29" s="1139"/>
      <c r="AD29" s="1139"/>
      <c r="AE29" s="1140"/>
      <c r="AF29" s="1114">
        <v>1</v>
      </c>
      <c r="AG29" s="1115"/>
      <c r="AH29" s="1115"/>
      <c r="AI29" s="1115"/>
      <c r="AJ29" s="1116"/>
      <c r="AK29" s="1075">
        <v>70</v>
      </c>
      <c r="AL29" s="1066"/>
      <c r="AM29" s="1066"/>
      <c r="AN29" s="1066"/>
      <c r="AO29" s="1066"/>
      <c r="AP29" s="1066" t="s">
        <v>597</v>
      </c>
      <c r="AQ29" s="1066"/>
      <c r="AR29" s="1066"/>
      <c r="AS29" s="1066"/>
      <c r="AT29" s="1066"/>
      <c r="AU29" s="1066" t="s">
        <v>597</v>
      </c>
      <c r="AV29" s="1066"/>
      <c r="AW29" s="1066"/>
      <c r="AX29" s="1066"/>
      <c r="AY29" s="1066"/>
      <c r="AZ29" s="1137" t="s">
        <v>597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410</v>
      </c>
      <c r="C30" s="1133"/>
      <c r="D30" s="1133"/>
      <c r="E30" s="1133"/>
      <c r="F30" s="1133"/>
      <c r="G30" s="1133"/>
      <c r="H30" s="1133"/>
      <c r="I30" s="1133"/>
      <c r="J30" s="1133"/>
      <c r="K30" s="1133"/>
      <c r="L30" s="1133"/>
      <c r="M30" s="1133"/>
      <c r="N30" s="1133"/>
      <c r="O30" s="1133"/>
      <c r="P30" s="1134"/>
      <c r="Q30" s="1138">
        <v>393</v>
      </c>
      <c r="R30" s="1139"/>
      <c r="S30" s="1139"/>
      <c r="T30" s="1139"/>
      <c r="U30" s="1139"/>
      <c r="V30" s="1139">
        <v>384</v>
      </c>
      <c r="W30" s="1139"/>
      <c r="X30" s="1139"/>
      <c r="Y30" s="1139"/>
      <c r="Z30" s="1139"/>
      <c r="AA30" s="1139">
        <v>9</v>
      </c>
      <c r="AB30" s="1139"/>
      <c r="AC30" s="1139"/>
      <c r="AD30" s="1139"/>
      <c r="AE30" s="1140"/>
      <c r="AF30" s="1114">
        <v>331</v>
      </c>
      <c r="AG30" s="1115"/>
      <c r="AH30" s="1115"/>
      <c r="AI30" s="1115"/>
      <c r="AJ30" s="1116"/>
      <c r="AK30" s="1075">
        <v>232</v>
      </c>
      <c r="AL30" s="1066"/>
      <c r="AM30" s="1066"/>
      <c r="AN30" s="1066"/>
      <c r="AO30" s="1066"/>
      <c r="AP30" s="1066">
        <v>2548</v>
      </c>
      <c r="AQ30" s="1066"/>
      <c r="AR30" s="1066"/>
      <c r="AS30" s="1066"/>
      <c r="AT30" s="1066"/>
      <c r="AU30" s="1066">
        <v>1972</v>
      </c>
      <c r="AV30" s="1066"/>
      <c r="AW30" s="1066"/>
      <c r="AX30" s="1066"/>
      <c r="AY30" s="1066"/>
      <c r="AZ30" s="1137" t="s">
        <v>601</v>
      </c>
      <c r="BA30" s="1137"/>
      <c r="BB30" s="1137"/>
      <c r="BC30" s="1137"/>
      <c r="BD30" s="1137"/>
      <c r="BE30" s="1127" t="s">
        <v>411</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412</v>
      </c>
      <c r="C31" s="1133"/>
      <c r="D31" s="1133"/>
      <c r="E31" s="1133"/>
      <c r="F31" s="1133"/>
      <c r="G31" s="1133"/>
      <c r="H31" s="1133"/>
      <c r="I31" s="1133"/>
      <c r="J31" s="1133"/>
      <c r="K31" s="1133"/>
      <c r="L31" s="1133"/>
      <c r="M31" s="1133"/>
      <c r="N31" s="1133"/>
      <c r="O31" s="1133"/>
      <c r="P31" s="1134"/>
      <c r="Q31" s="1138">
        <v>218</v>
      </c>
      <c r="R31" s="1139"/>
      <c r="S31" s="1139"/>
      <c r="T31" s="1139"/>
      <c r="U31" s="1139"/>
      <c r="V31" s="1139">
        <v>208</v>
      </c>
      <c r="W31" s="1139"/>
      <c r="X31" s="1139"/>
      <c r="Y31" s="1139"/>
      <c r="Z31" s="1139"/>
      <c r="AA31" s="1139">
        <v>10</v>
      </c>
      <c r="AB31" s="1139"/>
      <c r="AC31" s="1139"/>
      <c r="AD31" s="1139"/>
      <c r="AE31" s="1140"/>
      <c r="AF31" s="1114">
        <v>10</v>
      </c>
      <c r="AG31" s="1115"/>
      <c r="AH31" s="1115"/>
      <c r="AI31" s="1115"/>
      <c r="AJ31" s="1116"/>
      <c r="AK31" s="1075">
        <v>137</v>
      </c>
      <c r="AL31" s="1066"/>
      <c r="AM31" s="1066"/>
      <c r="AN31" s="1066"/>
      <c r="AO31" s="1066"/>
      <c r="AP31" s="1066">
        <v>1084</v>
      </c>
      <c r="AQ31" s="1066"/>
      <c r="AR31" s="1066"/>
      <c r="AS31" s="1066"/>
      <c r="AT31" s="1066"/>
      <c r="AU31" s="1066">
        <v>1084</v>
      </c>
      <c r="AV31" s="1066"/>
      <c r="AW31" s="1066"/>
      <c r="AX31" s="1066"/>
      <c r="AY31" s="1066"/>
      <c r="AZ31" s="1137" t="s">
        <v>601</v>
      </c>
      <c r="BA31" s="1137"/>
      <c r="BB31" s="1137"/>
      <c r="BC31" s="1137"/>
      <c r="BD31" s="1137"/>
      <c r="BE31" s="1127" t="s">
        <v>413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414</v>
      </c>
      <c r="C32" s="1133"/>
      <c r="D32" s="1133"/>
      <c r="E32" s="1133"/>
      <c r="F32" s="1133"/>
      <c r="G32" s="1133"/>
      <c r="H32" s="1133"/>
      <c r="I32" s="1133"/>
      <c r="J32" s="1133"/>
      <c r="K32" s="1133"/>
      <c r="L32" s="1133"/>
      <c r="M32" s="1133"/>
      <c r="N32" s="1133"/>
      <c r="O32" s="1133"/>
      <c r="P32" s="1134"/>
      <c r="Q32" s="1138">
        <v>289</v>
      </c>
      <c r="R32" s="1139"/>
      <c r="S32" s="1139"/>
      <c r="T32" s="1139"/>
      <c r="U32" s="1139"/>
      <c r="V32" s="1139">
        <v>281</v>
      </c>
      <c r="W32" s="1139"/>
      <c r="X32" s="1139"/>
      <c r="Y32" s="1139"/>
      <c r="Z32" s="1139"/>
      <c r="AA32" s="1139">
        <v>8</v>
      </c>
      <c r="AB32" s="1139"/>
      <c r="AC32" s="1139"/>
      <c r="AD32" s="1139"/>
      <c r="AE32" s="1140"/>
      <c r="AF32" s="1114">
        <v>8</v>
      </c>
      <c r="AG32" s="1115"/>
      <c r="AH32" s="1115"/>
      <c r="AI32" s="1115"/>
      <c r="AJ32" s="1116"/>
      <c r="AK32" s="1075">
        <v>94</v>
      </c>
      <c r="AL32" s="1066"/>
      <c r="AM32" s="1066"/>
      <c r="AN32" s="1066"/>
      <c r="AO32" s="1066"/>
      <c r="AP32" s="1066">
        <v>827</v>
      </c>
      <c r="AQ32" s="1066"/>
      <c r="AR32" s="1066"/>
      <c r="AS32" s="1066"/>
      <c r="AT32" s="1066"/>
      <c r="AU32" s="1066">
        <v>808</v>
      </c>
      <c r="AV32" s="1066"/>
      <c r="AW32" s="1066"/>
      <c r="AX32" s="1066"/>
      <c r="AY32" s="1066"/>
      <c r="AZ32" s="1137" t="s">
        <v>601</v>
      </c>
      <c r="BA32" s="1137"/>
      <c r="BB32" s="1137"/>
      <c r="BC32" s="1137"/>
      <c r="BD32" s="1137"/>
      <c r="BE32" s="1127" t="s">
        <v>415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515</v>
      </c>
      <c r="AG63" s="1054"/>
      <c r="AH63" s="1054"/>
      <c r="AI63" s="1054"/>
      <c r="AJ63" s="1125"/>
      <c r="AK63" s="1126"/>
      <c r="AL63" s="1058"/>
      <c r="AM63" s="1058"/>
      <c r="AN63" s="1058"/>
      <c r="AO63" s="1058"/>
      <c r="AP63" s="1054">
        <v>4459</v>
      </c>
      <c r="AQ63" s="1054"/>
      <c r="AR63" s="1054"/>
      <c r="AS63" s="1054"/>
      <c r="AT63" s="1054"/>
      <c r="AU63" s="1054">
        <v>3864</v>
      </c>
      <c r="AV63" s="1054"/>
      <c r="AW63" s="1054"/>
      <c r="AX63" s="1054"/>
      <c r="AY63" s="1054"/>
      <c r="AZ63" s="1120"/>
      <c r="BA63" s="1120"/>
      <c r="BB63" s="1120"/>
      <c r="BC63" s="1120"/>
      <c r="BD63" s="1120"/>
      <c r="BE63" s="1055"/>
      <c r="BF63" s="1055"/>
      <c r="BG63" s="1055"/>
      <c r="BH63" s="1055"/>
      <c r="BI63" s="1056"/>
      <c r="BJ63" s="1121" t="s">
        <v>397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421</v>
      </c>
      <c r="W66" s="1097"/>
      <c r="X66" s="1097"/>
      <c r="Y66" s="1097"/>
      <c r="Z66" s="1098"/>
      <c r="AA66" s="1096" t="s">
        <v>422</v>
      </c>
      <c r="AB66" s="1097"/>
      <c r="AC66" s="1097"/>
      <c r="AD66" s="1097"/>
      <c r="AE66" s="1098"/>
      <c r="AF66" s="1102" t="s">
        <v>423</v>
      </c>
      <c r="AG66" s="1103"/>
      <c r="AH66" s="1103"/>
      <c r="AI66" s="1103"/>
      <c r="AJ66" s="1104"/>
      <c r="AK66" s="1096" t="s">
        <v>424</v>
      </c>
      <c r="AL66" s="1091"/>
      <c r="AM66" s="1091"/>
      <c r="AN66" s="1091"/>
      <c r="AO66" s="1092"/>
      <c r="AP66" s="1096" t="s">
        <v>425</v>
      </c>
      <c r="AQ66" s="1097"/>
      <c r="AR66" s="1097"/>
      <c r="AS66" s="1097"/>
      <c r="AT66" s="1098"/>
      <c r="AU66" s="1096" t="s">
        <v>426</v>
      </c>
      <c r="AV66" s="1097"/>
      <c r="AW66" s="1097"/>
      <c r="AX66" s="1097"/>
      <c r="AY66" s="1098"/>
      <c r="AZ66" s="1096" t="s">
        <v>383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587</v>
      </c>
      <c r="C68" s="1081"/>
      <c r="D68" s="1081"/>
      <c r="E68" s="1081"/>
      <c r="F68" s="1081"/>
      <c r="G68" s="1081"/>
      <c r="H68" s="1081"/>
      <c r="I68" s="1081"/>
      <c r="J68" s="1081"/>
      <c r="K68" s="1081"/>
      <c r="L68" s="1081"/>
      <c r="M68" s="1081"/>
      <c r="N68" s="1081"/>
      <c r="O68" s="1081"/>
      <c r="P68" s="1082"/>
      <c r="Q68" s="1083">
        <v>8482</v>
      </c>
      <c r="R68" s="1077"/>
      <c r="S68" s="1077"/>
      <c r="T68" s="1077"/>
      <c r="U68" s="1077"/>
      <c r="V68" s="1077">
        <v>8156</v>
      </c>
      <c r="W68" s="1077"/>
      <c r="X68" s="1077"/>
      <c r="Y68" s="1077"/>
      <c r="Z68" s="1077"/>
      <c r="AA68" s="1077">
        <v>326</v>
      </c>
      <c r="AB68" s="1077"/>
      <c r="AC68" s="1077"/>
      <c r="AD68" s="1077"/>
      <c r="AE68" s="1077"/>
      <c r="AF68" s="1077">
        <v>326</v>
      </c>
      <c r="AG68" s="1077"/>
      <c r="AH68" s="1077"/>
      <c r="AI68" s="1077"/>
      <c r="AJ68" s="1077"/>
      <c r="AK68" s="1077">
        <v>511</v>
      </c>
      <c r="AL68" s="1077"/>
      <c r="AM68" s="1077"/>
      <c r="AN68" s="1077"/>
      <c r="AO68" s="1077"/>
      <c r="AP68" s="1077" t="s">
        <v>597</v>
      </c>
      <c r="AQ68" s="1077"/>
      <c r="AR68" s="1077"/>
      <c r="AS68" s="1077"/>
      <c r="AT68" s="1077"/>
      <c r="AU68" s="1077" t="s">
        <v>597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588</v>
      </c>
      <c r="C69" s="1070"/>
      <c r="D69" s="1070"/>
      <c r="E69" s="1070"/>
      <c r="F69" s="1070"/>
      <c r="G69" s="1070"/>
      <c r="H69" s="1070"/>
      <c r="I69" s="1070"/>
      <c r="J69" s="1070"/>
      <c r="K69" s="1070"/>
      <c r="L69" s="1070"/>
      <c r="M69" s="1070"/>
      <c r="N69" s="1070"/>
      <c r="O69" s="1070"/>
      <c r="P69" s="1071"/>
      <c r="Q69" s="1072">
        <v>99</v>
      </c>
      <c r="R69" s="1066"/>
      <c r="S69" s="1066"/>
      <c r="T69" s="1066"/>
      <c r="U69" s="1066"/>
      <c r="V69" s="1066">
        <v>81</v>
      </c>
      <c r="W69" s="1066"/>
      <c r="X69" s="1066"/>
      <c r="Y69" s="1066"/>
      <c r="Z69" s="1066"/>
      <c r="AA69" s="1066">
        <v>17</v>
      </c>
      <c r="AB69" s="1066"/>
      <c r="AC69" s="1066"/>
      <c r="AD69" s="1066"/>
      <c r="AE69" s="1066"/>
      <c r="AF69" s="1066">
        <v>17</v>
      </c>
      <c r="AG69" s="1066"/>
      <c r="AH69" s="1066"/>
      <c r="AI69" s="1066"/>
      <c r="AJ69" s="1066"/>
      <c r="AK69" s="1066" t="s">
        <v>597</v>
      </c>
      <c r="AL69" s="1066"/>
      <c r="AM69" s="1066"/>
      <c r="AN69" s="1066"/>
      <c r="AO69" s="1066"/>
      <c r="AP69" s="1066" t="s">
        <v>597</v>
      </c>
      <c r="AQ69" s="1066"/>
      <c r="AR69" s="1066"/>
      <c r="AS69" s="1066"/>
      <c r="AT69" s="1066"/>
      <c r="AU69" s="1066" t="s">
        <v>597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589</v>
      </c>
      <c r="C70" s="1070"/>
      <c r="D70" s="1070"/>
      <c r="E70" s="1070"/>
      <c r="F70" s="1070"/>
      <c r="G70" s="1070"/>
      <c r="H70" s="1070"/>
      <c r="I70" s="1070"/>
      <c r="J70" s="1070"/>
      <c r="K70" s="1070"/>
      <c r="L70" s="1070"/>
      <c r="M70" s="1070"/>
      <c r="N70" s="1070"/>
      <c r="O70" s="1070"/>
      <c r="P70" s="1071"/>
      <c r="Q70" s="1072">
        <v>136</v>
      </c>
      <c r="R70" s="1066"/>
      <c r="S70" s="1066"/>
      <c r="T70" s="1066"/>
      <c r="U70" s="1066"/>
      <c r="V70" s="1066">
        <v>121</v>
      </c>
      <c r="W70" s="1066"/>
      <c r="X70" s="1066"/>
      <c r="Y70" s="1066"/>
      <c r="Z70" s="1066"/>
      <c r="AA70" s="1066">
        <v>16</v>
      </c>
      <c r="AB70" s="1066"/>
      <c r="AC70" s="1066"/>
      <c r="AD70" s="1066"/>
      <c r="AE70" s="1066"/>
      <c r="AF70" s="1066">
        <v>16</v>
      </c>
      <c r="AG70" s="1066"/>
      <c r="AH70" s="1066"/>
      <c r="AI70" s="1066"/>
      <c r="AJ70" s="1066"/>
      <c r="AK70" s="1066">
        <v>12</v>
      </c>
      <c r="AL70" s="1066"/>
      <c r="AM70" s="1066"/>
      <c r="AN70" s="1066"/>
      <c r="AO70" s="1066"/>
      <c r="AP70" s="1066" t="s">
        <v>597</v>
      </c>
      <c r="AQ70" s="1066"/>
      <c r="AR70" s="1066"/>
      <c r="AS70" s="1066"/>
      <c r="AT70" s="1066"/>
      <c r="AU70" s="1066" t="s">
        <v>597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590</v>
      </c>
      <c r="C71" s="1070"/>
      <c r="D71" s="1070"/>
      <c r="E71" s="1070"/>
      <c r="F71" s="1070"/>
      <c r="G71" s="1070"/>
      <c r="H71" s="1070"/>
      <c r="I71" s="1070"/>
      <c r="J71" s="1070"/>
      <c r="K71" s="1070"/>
      <c r="L71" s="1070"/>
      <c r="M71" s="1070"/>
      <c r="N71" s="1070"/>
      <c r="O71" s="1070"/>
      <c r="P71" s="1071"/>
      <c r="Q71" s="1072">
        <v>545</v>
      </c>
      <c r="R71" s="1066"/>
      <c r="S71" s="1066"/>
      <c r="T71" s="1066"/>
      <c r="U71" s="1066"/>
      <c r="V71" s="1066">
        <v>482</v>
      </c>
      <c r="W71" s="1066"/>
      <c r="X71" s="1066"/>
      <c r="Y71" s="1066"/>
      <c r="Z71" s="1066"/>
      <c r="AA71" s="1066">
        <v>63</v>
      </c>
      <c r="AB71" s="1066"/>
      <c r="AC71" s="1066"/>
      <c r="AD71" s="1066"/>
      <c r="AE71" s="1066"/>
      <c r="AF71" s="1066">
        <v>63</v>
      </c>
      <c r="AG71" s="1066"/>
      <c r="AH71" s="1066"/>
      <c r="AI71" s="1066"/>
      <c r="AJ71" s="1066"/>
      <c r="AK71" s="1066" t="s">
        <v>597</v>
      </c>
      <c r="AL71" s="1066"/>
      <c r="AM71" s="1066"/>
      <c r="AN71" s="1066"/>
      <c r="AO71" s="1066"/>
      <c r="AP71" s="1066" t="s">
        <v>597</v>
      </c>
      <c r="AQ71" s="1066"/>
      <c r="AR71" s="1066"/>
      <c r="AS71" s="1066"/>
      <c r="AT71" s="1066"/>
      <c r="AU71" s="1066" t="s">
        <v>597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591</v>
      </c>
      <c r="C72" s="1070"/>
      <c r="D72" s="1070"/>
      <c r="E72" s="1070"/>
      <c r="F72" s="1070"/>
      <c r="G72" s="1070"/>
      <c r="H72" s="1070"/>
      <c r="I72" s="1070"/>
      <c r="J72" s="1070"/>
      <c r="K72" s="1070"/>
      <c r="L72" s="1070"/>
      <c r="M72" s="1070"/>
      <c r="N72" s="1070"/>
      <c r="O72" s="1070"/>
      <c r="P72" s="1071"/>
      <c r="Q72" s="1072">
        <v>153416</v>
      </c>
      <c r="R72" s="1066"/>
      <c r="S72" s="1066"/>
      <c r="T72" s="1066"/>
      <c r="U72" s="1066"/>
      <c r="V72" s="1066">
        <v>145697</v>
      </c>
      <c r="W72" s="1066"/>
      <c r="X72" s="1066"/>
      <c r="Y72" s="1066"/>
      <c r="Z72" s="1066"/>
      <c r="AA72" s="1066">
        <v>7719</v>
      </c>
      <c r="AB72" s="1066"/>
      <c r="AC72" s="1066"/>
      <c r="AD72" s="1066"/>
      <c r="AE72" s="1066"/>
      <c r="AF72" s="1066">
        <v>7719</v>
      </c>
      <c r="AG72" s="1066"/>
      <c r="AH72" s="1066"/>
      <c r="AI72" s="1066"/>
      <c r="AJ72" s="1066"/>
      <c r="AK72" s="1066">
        <v>1414</v>
      </c>
      <c r="AL72" s="1066"/>
      <c r="AM72" s="1066"/>
      <c r="AN72" s="1066"/>
      <c r="AO72" s="1066"/>
      <c r="AP72" s="1066" t="s">
        <v>597</v>
      </c>
      <c r="AQ72" s="1066"/>
      <c r="AR72" s="1066"/>
      <c r="AS72" s="1066"/>
      <c r="AT72" s="1066"/>
      <c r="AU72" s="1066" t="s">
        <v>597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592</v>
      </c>
      <c r="C73" s="1070"/>
      <c r="D73" s="1070"/>
      <c r="E73" s="1070"/>
      <c r="F73" s="1070"/>
      <c r="G73" s="1070"/>
      <c r="H73" s="1070"/>
      <c r="I73" s="1070"/>
      <c r="J73" s="1070"/>
      <c r="K73" s="1070"/>
      <c r="L73" s="1070"/>
      <c r="M73" s="1070"/>
      <c r="N73" s="1070"/>
      <c r="O73" s="1070"/>
      <c r="P73" s="1071"/>
      <c r="Q73" s="1072">
        <v>868</v>
      </c>
      <c r="R73" s="1066"/>
      <c r="S73" s="1066"/>
      <c r="T73" s="1066"/>
      <c r="U73" s="1066"/>
      <c r="V73" s="1066">
        <v>857</v>
      </c>
      <c r="W73" s="1066"/>
      <c r="X73" s="1066"/>
      <c r="Y73" s="1066"/>
      <c r="Z73" s="1066"/>
      <c r="AA73" s="1066">
        <v>11</v>
      </c>
      <c r="AB73" s="1066"/>
      <c r="AC73" s="1066"/>
      <c r="AD73" s="1066"/>
      <c r="AE73" s="1066"/>
      <c r="AF73" s="1066">
        <v>11</v>
      </c>
      <c r="AG73" s="1066"/>
      <c r="AH73" s="1066"/>
      <c r="AI73" s="1066"/>
      <c r="AJ73" s="1066"/>
      <c r="AK73" s="1066" t="s">
        <v>597</v>
      </c>
      <c r="AL73" s="1066"/>
      <c r="AM73" s="1066"/>
      <c r="AN73" s="1066"/>
      <c r="AO73" s="1066"/>
      <c r="AP73" s="1066" t="s">
        <v>597</v>
      </c>
      <c r="AQ73" s="1066"/>
      <c r="AR73" s="1066"/>
      <c r="AS73" s="1066"/>
      <c r="AT73" s="1066"/>
      <c r="AU73" s="1066" t="s">
        <v>597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593</v>
      </c>
      <c r="C74" s="1070"/>
      <c r="D74" s="1070"/>
      <c r="E74" s="1070"/>
      <c r="F74" s="1070"/>
      <c r="G74" s="1070"/>
      <c r="H74" s="1070"/>
      <c r="I74" s="1070"/>
      <c r="J74" s="1070"/>
      <c r="K74" s="1070"/>
      <c r="L74" s="1070"/>
      <c r="M74" s="1070"/>
      <c r="N74" s="1070"/>
      <c r="O74" s="1070"/>
      <c r="P74" s="1071"/>
      <c r="Q74" s="1072">
        <v>5198</v>
      </c>
      <c r="R74" s="1066"/>
      <c r="S74" s="1066"/>
      <c r="T74" s="1066"/>
      <c r="U74" s="1066"/>
      <c r="V74" s="1066">
        <v>5154</v>
      </c>
      <c r="W74" s="1066"/>
      <c r="X74" s="1066"/>
      <c r="Y74" s="1066"/>
      <c r="Z74" s="1066"/>
      <c r="AA74" s="1066">
        <v>44</v>
      </c>
      <c r="AB74" s="1066"/>
      <c r="AC74" s="1066"/>
      <c r="AD74" s="1066"/>
      <c r="AE74" s="1066"/>
      <c r="AF74" s="1066">
        <v>44</v>
      </c>
      <c r="AG74" s="1066"/>
      <c r="AH74" s="1066"/>
      <c r="AI74" s="1066"/>
      <c r="AJ74" s="1066"/>
      <c r="AK74" s="1066">
        <v>103</v>
      </c>
      <c r="AL74" s="1066"/>
      <c r="AM74" s="1066"/>
      <c r="AN74" s="1066"/>
      <c r="AO74" s="1066"/>
      <c r="AP74" s="1066">
        <v>336</v>
      </c>
      <c r="AQ74" s="1066"/>
      <c r="AR74" s="1066"/>
      <c r="AS74" s="1066"/>
      <c r="AT74" s="1066"/>
      <c r="AU74" s="1066">
        <v>37</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594</v>
      </c>
      <c r="C75" s="1070"/>
      <c r="D75" s="1070"/>
      <c r="E75" s="1070"/>
      <c r="F75" s="1070"/>
      <c r="G75" s="1070"/>
      <c r="H75" s="1070"/>
      <c r="I75" s="1070"/>
      <c r="J75" s="1070"/>
      <c r="K75" s="1070"/>
      <c r="L75" s="1070"/>
      <c r="M75" s="1070"/>
      <c r="N75" s="1070"/>
      <c r="O75" s="1070"/>
      <c r="P75" s="1071"/>
      <c r="Q75" s="1073">
        <v>18949</v>
      </c>
      <c r="R75" s="1074"/>
      <c r="S75" s="1074"/>
      <c r="T75" s="1074"/>
      <c r="U75" s="1075"/>
      <c r="V75" s="1076">
        <v>18667</v>
      </c>
      <c r="W75" s="1074"/>
      <c r="X75" s="1074"/>
      <c r="Y75" s="1074"/>
      <c r="Z75" s="1075"/>
      <c r="AA75" s="1076">
        <v>282</v>
      </c>
      <c r="AB75" s="1074"/>
      <c r="AC75" s="1074"/>
      <c r="AD75" s="1074"/>
      <c r="AE75" s="1075"/>
      <c r="AF75" s="1076">
        <v>282</v>
      </c>
      <c r="AG75" s="1074"/>
      <c r="AH75" s="1074"/>
      <c r="AI75" s="1074"/>
      <c r="AJ75" s="1075"/>
      <c r="AK75" s="1076">
        <v>360</v>
      </c>
      <c r="AL75" s="1074"/>
      <c r="AM75" s="1074"/>
      <c r="AN75" s="1074"/>
      <c r="AO75" s="1075"/>
      <c r="AP75" s="1076" t="s">
        <v>598</v>
      </c>
      <c r="AQ75" s="1074"/>
      <c r="AR75" s="1074"/>
      <c r="AS75" s="1074"/>
      <c r="AT75" s="1075"/>
      <c r="AU75" s="1076" t="s">
        <v>598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595</v>
      </c>
      <c r="C76" s="1070"/>
      <c r="D76" s="1070"/>
      <c r="E76" s="1070"/>
      <c r="F76" s="1070"/>
      <c r="G76" s="1070"/>
      <c r="H76" s="1070"/>
      <c r="I76" s="1070"/>
      <c r="J76" s="1070"/>
      <c r="K76" s="1070"/>
      <c r="L76" s="1070"/>
      <c r="M76" s="1070"/>
      <c r="N76" s="1070"/>
      <c r="O76" s="1070"/>
      <c r="P76" s="1071"/>
      <c r="Q76" s="1073">
        <v>129</v>
      </c>
      <c r="R76" s="1074"/>
      <c r="S76" s="1074"/>
      <c r="T76" s="1074"/>
      <c r="U76" s="1075"/>
      <c r="V76" s="1076">
        <v>129</v>
      </c>
      <c r="W76" s="1074"/>
      <c r="X76" s="1074"/>
      <c r="Y76" s="1074"/>
      <c r="Z76" s="1075"/>
      <c r="AA76" s="1076" t="s">
        <v>600</v>
      </c>
      <c r="AB76" s="1074"/>
      <c r="AC76" s="1074"/>
      <c r="AD76" s="1074"/>
      <c r="AE76" s="1075"/>
      <c r="AF76" s="1076" t="s">
        <v>600</v>
      </c>
      <c r="AG76" s="1074"/>
      <c r="AH76" s="1074"/>
      <c r="AI76" s="1074"/>
      <c r="AJ76" s="1075"/>
      <c r="AK76" s="1076" t="s">
        <v>600</v>
      </c>
      <c r="AL76" s="1074"/>
      <c r="AM76" s="1074"/>
      <c r="AN76" s="1074"/>
      <c r="AO76" s="1075"/>
      <c r="AP76" s="1076" t="s">
        <v>600</v>
      </c>
      <c r="AQ76" s="1074"/>
      <c r="AR76" s="1074"/>
      <c r="AS76" s="1074"/>
      <c r="AT76" s="1075"/>
      <c r="AU76" s="1076" t="s">
        <v>600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596</v>
      </c>
      <c r="C77" s="1070"/>
      <c r="D77" s="1070"/>
      <c r="E77" s="1070"/>
      <c r="F77" s="1070"/>
      <c r="G77" s="1070"/>
      <c r="H77" s="1070"/>
      <c r="I77" s="1070"/>
      <c r="J77" s="1070"/>
      <c r="K77" s="1070"/>
      <c r="L77" s="1070"/>
      <c r="M77" s="1070"/>
      <c r="N77" s="1070"/>
      <c r="O77" s="1070"/>
      <c r="P77" s="1071"/>
      <c r="Q77" s="1073">
        <v>947</v>
      </c>
      <c r="R77" s="1074"/>
      <c r="S77" s="1074"/>
      <c r="T77" s="1074"/>
      <c r="U77" s="1075"/>
      <c r="V77" s="1076">
        <v>927</v>
      </c>
      <c r="W77" s="1074"/>
      <c r="X77" s="1074"/>
      <c r="Y77" s="1074"/>
      <c r="Z77" s="1075"/>
      <c r="AA77" s="1076">
        <v>20</v>
      </c>
      <c r="AB77" s="1074"/>
      <c r="AC77" s="1074"/>
      <c r="AD77" s="1074"/>
      <c r="AE77" s="1075"/>
      <c r="AF77" s="1076">
        <v>20</v>
      </c>
      <c r="AG77" s="1074"/>
      <c r="AH77" s="1074"/>
      <c r="AI77" s="1074"/>
      <c r="AJ77" s="1075"/>
      <c r="AK77" s="1076" t="s">
        <v>600</v>
      </c>
      <c r="AL77" s="1074"/>
      <c r="AM77" s="1074"/>
      <c r="AN77" s="1074"/>
      <c r="AO77" s="1075"/>
      <c r="AP77" s="1076">
        <v>2</v>
      </c>
      <c r="AQ77" s="1074"/>
      <c r="AR77" s="1074"/>
      <c r="AS77" s="1074"/>
      <c r="AT77" s="1075"/>
      <c r="AU77" s="1076" t="s">
        <v>600</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8498</v>
      </c>
      <c r="AG88" s="1054"/>
      <c r="AH88" s="1054"/>
      <c r="AI88" s="1054"/>
      <c r="AJ88" s="1054"/>
      <c r="AK88" s="1058"/>
      <c r="AL88" s="1058"/>
      <c r="AM88" s="1058"/>
      <c r="AN88" s="1058"/>
      <c r="AO88" s="1058"/>
      <c r="AP88" s="1054">
        <v>338</v>
      </c>
      <c r="AQ88" s="1054"/>
      <c r="AR88" s="1054"/>
      <c r="AS88" s="1054"/>
      <c r="AT88" s="1054"/>
      <c r="AU88" s="1054">
        <v>37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133</v>
      </c>
      <c r="CS102" s="1046"/>
      <c r="CT102" s="1046"/>
      <c r="CU102" s="1046"/>
      <c r="CV102" s="1047"/>
      <c r="CW102" s="1045">
        <v>14</v>
      </c>
      <c r="CX102" s="1046"/>
      <c r="CY102" s="1046"/>
      <c r="CZ102" s="1046"/>
      <c r="DA102" s="1047"/>
      <c r="DB102" s="1045" t="s">
        <v>599</v>
      </c>
      <c r="DC102" s="1046"/>
      <c r="DD102" s="1046"/>
      <c r="DE102" s="1046"/>
      <c r="DF102" s="1047"/>
      <c r="DG102" s="1045" t="s">
        <v>599</v>
      </c>
      <c r="DH102" s="1046"/>
      <c r="DI102" s="1046"/>
      <c r="DJ102" s="1046"/>
      <c r="DK102" s="1047"/>
      <c r="DL102" s="1045" t="s">
        <v>599</v>
      </c>
      <c r="DM102" s="1046"/>
      <c r="DN102" s="1046"/>
      <c r="DO102" s="1046"/>
      <c r="DP102" s="1047"/>
      <c r="DQ102" s="1045" t="s">
        <v>599</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311</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311</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311</v>
      </c>
      <c r="DR109" s="989"/>
      <c r="DS109" s="989"/>
      <c r="DT109" s="989"/>
      <c r="DU109" s="990"/>
      <c r="DV109" s="991" t="s">
        <v>438</v>
      </c>
      <c r="DW109" s="989"/>
      <c r="DX109" s="989"/>
      <c r="DY109" s="989"/>
      <c r="DZ109" s="1020"/>
    </row>
    <row r="110" spans="1:131" s="248" customFormat="1" ht="26.25" customHeight="1" x14ac:dyDescent="0.15">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1048299</v>
      </c>
      <c r="AB110" s="982"/>
      <c r="AC110" s="982"/>
      <c r="AD110" s="982"/>
      <c r="AE110" s="983"/>
      <c r="AF110" s="984">
        <v>977940</v>
      </c>
      <c r="AG110" s="982"/>
      <c r="AH110" s="982"/>
      <c r="AI110" s="982"/>
      <c r="AJ110" s="983"/>
      <c r="AK110" s="984">
        <v>999581</v>
      </c>
      <c r="AL110" s="982"/>
      <c r="AM110" s="982"/>
      <c r="AN110" s="982"/>
      <c r="AO110" s="983"/>
      <c r="AP110" s="985">
        <v>15.3</v>
      </c>
      <c r="AQ110" s="986"/>
      <c r="AR110" s="986"/>
      <c r="AS110" s="986"/>
      <c r="AT110" s="987"/>
      <c r="AU110" s="1021" t="s">
        <v>72</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9242540</v>
      </c>
      <c r="BR110" s="929"/>
      <c r="BS110" s="929"/>
      <c r="BT110" s="929"/>
      <c r="BU110" s="929"/>
      <c r="BV110" s="929">
        <v>9050362</v>
      </c>
      <c r="BW110" s="929"/>
      <c r="BX110" s="929"/>
      <c r="BY110" s="929"/>
      <c r="BZ110" s="929"/>
      <c r="CA110" s="929">
        <v>8989404</v>
      </c>
      <c r="CB110" s="929"/>
      <c r="CC110" s="929"/>
      <c r="CD110" s="929"/>
      <c r="CE110" s="929"/>
      <c r="CF110" s="953">
        <v>137.9</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444</v>
      </c>
      <c r="DM110" s="929"/>
      <c r="DN110" s="929"/>
      <c r="DO110" s="929"/>
      <c r="DP110" s="929"/>
      <c r="DQ110" s="929" t="s">
        <v>444</v>
      </c>
      <c r="DR110" s="929"/>
      <c r="DS110" s="929"/>
      <c r="DT110" s="929"/>
      <c r="DU110" s="929"/>
      <c r="DV110" s="930" t="s">
        <v>444</v>
      </c>
      <c r="DW110" s="930"/>
      <c r="DX110" s="930"/>
      <c r="DY110" s="930"/>
      <c r="DZ110" s="931"/>
    </row>
    <row r="111" spans="1:131" s="248" customFormat="1" ht="26.25" customHeight="1" x14ac:dyDescent="0.15">
      <c r="A111" s="858" t="s">
        <v>445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444</v>
      </c>
      <c r="AB111" s="1010"/>
      <c r="AC111" s="1010"/>
      <c r="AD111" s="1010"/>
      <c r="AE111" s="1011"/>
      <c r="AF111" s="1012" t="s">
        <v>444</v>
      </c>
      <c r="AG111" s="1010"/>
      <c r="AH111" s="1010"/>
      <c r="AI111" s="1010"/>
      <c r="AJ111" s="1011"/>
      <c r="AK111" s="1012" t="s">
        <v>444</v>
      </c>
      <c r="AL111" s="1010"/>
      <c r="AM111" s="1010"/>
      <c r="AN111" s="1010"/>
      <c r="AO111" s="1011"/>
      <c r="AP111" s="1013" t="s">
        <v>444</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v>8086</v>
      </c>
      <c r="BR111" s="901"/>
      <c r="BS111" s="901"/>
      <c r="BT111" s="901"/>
      <c r="BU111" s="901"/>
      <c r="BV111" s="901" t="s">
        <v>444</v>
      </c>
      <c r="BW111" s="901"/>
      <c r="BX111" s="901"/>
      <c r="BY111" s="901"/>
      <c r="BZ111" s="901"/>
      <c r="CA111" s="901" t="s">
        <v>444</v>
      </c>
      <c r="CB111" s="901"/>
      <c r="CC111" s="901"/>
      <c r="CD111" s="901"/>
      <c r="CE111" s="901"/>
      <c r="CF111" s="962" t="s">
        <v>444</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444</v>
      </c>
      <c r="DH111" s="901"/>
      <c r="DI111" s="901"/>
      <c r="DJ111" s="901"/>
      <c r="DK111" s="901"/>
      <c r="DL111" s="901" t="s">
        <v>131</v>
      </c>
      <c r="DM111" s="901"/>
      <c r="DN111" s="901"/>
      <c r="DO111" s="901"/>
      <c r="DP111" s="901"/>
      <c r="DQ111" s="901" t="s">
        <v>444</v>
      </c>
      <c r="DR111" s="901"/>
      <c r="DS111" s="901"/>
      <c r="DT111" s="901"/>
      <c r="DU111" s="901"/>
      <c r="DV111" s="878" t="s">
        <v>444</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444</v>
      </c>
      <c r="AB112" s="864"/>
      <c r="AC112" s="864"/>
      <c r="AD112" s="864"/>
      <c r="AE112" s="865"/>
      <c r="AF112" s="866" t="s">
        <v>131</v>
      </c>
      <c r="AG112" s="864"/>
      <c r="AH112" s="864"/>
      <c r="AI112" s="864"/>
      <c r="AJ112" s="865"/>
      <c r="AK112" s="866" t="s">
        <v>444</v>
      </c>
      <c r="AL112" s="864"/>
      <c r="AM112" s="864"/>
      <c r="AN112" s="864"/>
      <c r="AO112" s="865"/>
      <c r="AP112" s="911" t="s">
        <v>444</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4073405</v>
      </c>
      <c r="BR112" s="901"/>
      <c r="BS112" s="901"/>
      <c r="BT112" s="901"/>
      <c r="BU112" s="901"/>
      <c r="BV112" s="901">
        <v>4052492</v>
      </c>
      <c r="BW112" s="901"/>
      <c r="BX112" s="901"/>
      <c r="BY112" s="901"/>
      <c r="BZ112" s="901"/>
      <c r="CA112" s="901">
        <v>3863932</v>
      </c>
      <c r="CB112" s="901"/>
      <c r="CC112" s="901"/>
      <c r="CD112" s="901"/>
      <c r="CE112" s="901"/>
      <c r="CF112" s="962">
        <v>59.3</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444</v>
      </c>
      <c r="DH112" s="901"/>
      <c r="DI112" s="901"/>
      <c r="DJ112" s="901"/>
      <c r="DK112" s="901"/>
      <c r="DL112" s="901" t="s">
        <v>131</v>
      </c>
      <c r="DM112" s="901"/>
      <c r="DN112" s="901"/>
      <c r="DO112" s="901"/>
      <c r="DP112" s="901"/>
      <c r="DQ112" s="901" t="s">
        <v>444</v>
      </c>
      <c r="DR112" s="901"/>
      <c r="DS112" s="901"/>
      <c r="DT112" s="901"/>
      <c r="DU112" s="901"/>
      <c r="DV112" s="878" t="s">
        <v>444</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334136</v>
      </c>
      <c r="AB113" s="1010"/>
      <c r="AC113" s="1010"/>
      <c r="AD113" s="1010"/>
      <c r="AE113" s="1011"/>
      <c r="AF113" s="1012">
        <v>323808</v>
      </c>
      <c r="AG113" s="1010"/>
      <c r="AH113" s="1010"/>
      <c r="AI113" s="1010"/>
      <c r="AJ113" s="1011"/>
      <c r="AK113" s="1012">
        <v>338801</v>
      </c>
      <c r="AL113" s="1010"/>
      <c r="AM113" s="1010"/>
      <c r="AN113" s="1010"/>
      <c r="AO113" s="1011"/>
      <c r="AP113" s="1013">
        <v>5.2</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128110</v>
      </c>
      <c r="BR113" s="901"/>
      <c r="BS113" s="901"/>
      <c r="BT113" s="901"/>
      <c r="BU113" s="901"/>
      <c r="BV113" s="901">
        <v>81971</v>
      </c>
      <c r="BW113" s="901"/>
      <c r="BX113" s="901"/>
      <c r="BY113" s="901"/>
      <c r="BZ113" s="901"/>
      <c r="CA113" s="901">
        <v>37320</v>
      </c>
      <c r="CB113" s="901"/>
      <c r="CC113" s="901"/>
      <c r="CD113" s="901"/>
      <c r="CE113" s="901"/>
      <c r="CF113" s="962">
        <v>0.6</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131</v>
      </c>
      <c r="DH113" s="864"/>
      <c r="DI113" s="864"/>
      <c r="DJ113" s="864"/>
      <c r="DK113" s="865"/>
      <c r="DL113" s="866" t="s">
        <v>444</v>
      </c>
      <c r="DM113" s="864"/>
      <c r="DN113" s="864"/>
      <c r="DO113" s="864"/>
      <c r="DP113" s="865"/>
      <c r="DQ113" s="866" t="s">
        <v>444</v>
      </c>
      <c r="DR113" s="864"/>
      <c r="DS113" s="864"/>
      <c r="DT113" s="864"/>
      <c r="DU113" s="865"/>
      <c r="DV113" s="911" t="s">
        <v>444</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32256</v>
      </c>
      <c r="AB114" s="864"/>
      <c r="AC114" s="864"/>
      <c r="AD114" s="864"/>
      <c r="AE114" s="865"/>
      <c r="AF114" s="866">
        <v>31337</v>
      </c>
      <c r="AG114" s="864"/>
      <c r="AH114" s="864"/>
      <c r="AI114" s="864"/>
      <c r="AJ114" s="865"/>
      <c r="AK114" s="866">
        <v>28263</v>
      </c>
      <c r="AL114" s="864"/>
      <c r="AM114" s="864"/>
      <c r="AN114" s="864"/>
      <c r="AO114" s="865"/>
      <c r="AP114" s="911">
        <v>0.4</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1433845</v>
      </c>
      <c r="BR114" s="901"/>
      <c r="BS114" s="901"/>
      <c r="BT114" s="901"/>
      <c r="BU114" s="901"/>
      <c r="BV114" s="901">
        <v>1428945</v>
      </c>
      <c r="BW114" s="901"/>
      <c r="BX114" s="901"/>
      <c r="BY114" s="901"/>
      <c r="BZ114" s="901"/>
      <c r="CA114" s="901">
        <v>1487740</v>
      </c>
      <c r="CB114" s="901"/>
      <c r="CC114" s="901"/>
      <c r="CD114" s="901"/>
      <c r="CE114" s="901"/>
      <c r="CF114" s="962">
        <v>22.8</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444</v>
      </c>
      <c r="DH114" s="864"/>
      <c r="DI114" s="864"/>
      <c r="DJ114" s="864"/>
      <c r="DK114" s="865"/>
      <c r="DL114" s="866" t="s">
        <v>444</v>
      </c>
      <c r="DM114" s="864"/>
      <c r="DN114" s="864"/>
      <c r="DO114" s="864"/>
      <c r="DP114" s="865"/>
      <c r="DQ114" s="866" t="s">
        <v>444</v>
      </c>
      <c r="DR114" s="864"/>
      <c r="DS114" s="864"/>
      <c r="DT114" s="864"/>
      <c r="DU114" s="865"/>
      <c r="DV114" s="911" t="s">
        <v>131</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21262</v>
      </c>
      <c r="AB115" s="1010"/>
      <c r="AC115" s="1010"/>
      <c r="AD115" s="1010"/>
      <c r="AE115" s="1011"/>
      <c r="AF115" s="1012">
        <v>15219</v>
      </c>
      <c r="AG115" s="1010"/>
      <c r="AH115" s="1010"/>
      <c r="AI115" s="1010"/>
      <c r="AJ115" s="1011"/>
      <c r="AK115" s="1012">
        <v>4171</v>
      </c>
      <c r="AL115" s="1010"/>
      <c r="AM115" s="1010"/>
      <c r="AN115" s="1010"/>
      <c r="AO115" s="1011"/>
      <c r="AP115" s="1013">
        <v>0.1</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131</v>
      </c>
      <c r="BR115" s="901"/>
      <c r="BS115" s="901"/>
      <c r="BT115" s="901"/>
      <c r="BU115" s="901"/>
      <c r="BV115" s="901" t="s">
        <v>444</v>
      </c>
      <c r="BW115" s="901"/>
      <c r="BX115" s="901"/>
      <c r="BY115" s="901"/>
      <c r="BZ115" s="901"/>
      <c r="CA115" s="901" t="s">
        <v>444</v>
      </c>
      <c r="CB115" s="901"/>
      <c r="CC115" s="901"/>
      <c r="CD115" s="901"/>
      <c r="CE115" s="901"/>
      <c r="CF115" s="962" t="s">
        <v>444</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444</v>
      </c>
      <c r="DH115" s="864"/>
      <c r="DI115" s="864"/>
      <c r="DJ115" s="864"/>
      <c r="DK115" s="865"/>
      <c r="DL115" s="866" t="s">
        <v>444</v>
      </c>
      <c r="DM115" s="864"/>
      <c r="DN115" s="864"/>
      <c r="DO115" s="864"/>
      <c r="DP115" s="865"/>
      <c r="DQ115" s="866" t="s">
        <v>444</v>
      </c>
      <c r="DR115" s="864"/>
      <c r="DS115" s="864"/>
      <c r="DT115" s="864"/>
      <c r="DU115" s="865"/>
      <c r="DV115" s="911" t="s">
        <v>444</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444</v>
      </c>
      <c r="AB116" s="864"/>
      <c r="AC116" s="864"/>
      <c r="AD116" s="864"/>
      <c r="AE116" s="865"/>
      <c r="AF116" s="866" t="s">
        <v>444</v>
      </c>
      <c r="AG116" s="864"/>
      <c r="AH116" s="864"/>
      <c r="AI116" s="864"/>
      <c r="AJ116" s="865"/>
      <c r="AK116" s="866" t="s">
        <v>444</v>
      </c>
      <c r="AL116" s="864"/>
      <c r="AM116" s="864"/>
      <c r="AN116" s="864"/>
      <c r="AO116" s="865"/>
      <c r="AP116" s="911" t="s">
        <v>444</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444</v>
      </c>
      <c r="BR116" s="901"/>
      <c r="BS116" s="901"/>
      <c r="BT116" s="901"/>
      <c r="BU116" s="901"/>
      <c r="BV116" s="901" t="s">
        <v>444</v>
      </c>
      <c r="BW116" s="901"/>
      <c r="BX116" s="901"/>
      <c r="BY116" s="901"/>
      <c r="BZ116" s="901"/>
      <c r="CA116" s="901" t="s">
        <v>444</v>
      </c>
      <c r="CB116" s="901"/>
      <c r="CC116" s="901"/>
      <c r="CD116" s="901"/>
      <c r="CE116" s="901"/>
      <c r="CF116" s="962" t="s">
        <v>444</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8086</v>
      </c>
      <c r="DH116" s="864"/>
      <c r="DI116" s="864"/>
      <c r="DJ116" s="864"/>
      <c r="DK116" s="865"/>
      <c r="DL116" s="866" t="s">
        <v>444</v>
      </c>
      <c r="DM116" s="864"/>
      <c r="DN116" s="864"/>
      <c r="DO116" s="864"/>
      <c r="DP116" s="865"/>
      <c r="DQ116" s="866" t="s">
        <v>444</v>
      </c>
      <c r="DR116" s="864"/>
      <c r="DS116" s="864"/>
      <c r="DT116" s="864"/>
      <c r="DU116" s="865"/>
      <c r="DV116" s="911" t="s">
        <v>444</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1435953</v>
      </c>
      <c r="AB117" s="996"/>
      <c r="AC117" s="996"/>
      <c r="AD117" s="996"/>
      <c r="AE117" s="997"/>
      <c r="AF117" s="998">
        <v>1348304</v>
      </c>
      <c r="AG117" s="996"/>
      <c r="AH117" s="996"/>
      <c r="AI117" s="996"/>
      <c r="AJ117" s="997"/>
      <c r="AK117" s="998">
        <v>1370816</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131</v>
      </c>
      <c r="BR117" s="901"/>
      <c r="BS117" s="901"/>
      <c r="BT117" s="901"/>
      <c r="BU117" s="901"/>
      <c r="BV117" s="901" t="s">
        <v>444</v>
      </c>
      <c r="BW117" s="901"/>
      <c r="BX117" s="901"/>
      <c r="BY117" s="901"/>
      <c r="BZ117" s="901"/>
      <c r="CA117" s="901" t="s">
        <v>444</v>
      </c>
      <c r="CB117" s="901"/>
      <c r="CC117" s="901"/>
      <c r="CD117" s="901"/>
      <c r="CE117" s="901"/>
      <c r="CF117" s="962" t="s">
        <v>444</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131</v>
      </c>
      <c r="DH117" s="864"/>
      <c r="DI117" s="864"/>
      <c r="DJ117" s="864"/>
      <c r="DK117" s="865"/>
      <c r="DL117" s="866" t="s">
        <v>444</v>
      </c>
      <c r="DM117" s="864"/>
      <c r="DN117" s="864"/>
      <c r="DO117" s="864"/>
      <c r="DP117" s="865"/>
      <c r="DQ117" s="866" t="s">
        <v>444</v>
      </c>
      <c r="DR117" s="864"/>
      <c r="DS117" s="864"/>
      <c r="DT117" s="864"/>
      <c r="DU117" s="865"/>
      <c r="DV117" s="911" t="s">
        <v>444</v>
      </c>
      <c r="DW117" s="912"/>
      <c r="DX117" s="912"/>
      <c r="DY117" s="912"/>
      <c r="DZ117" s="913"/>
    </row>
    <row r="118" spans="1:130" s="248" customFormat="1" ht="26.25" customHeight="1" x14ac:dyDescent="0.15">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311</v>
      </c>
      <c r="AL118" s="989"/>
      <c r="AM118" s="989"/>
      <c r="AN118" s="989"/>
      <c r="AO118" s="990"/>
      <c r="AP118" s="992" t="s">
        <v>438</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444</v>
      </c>
      <c r="BR118" s="932"/>
      <c r="BS118" s="932"/>
      <c r="BT118" s="932"/>
      <c r="BU118" s="932"/>
      <c r="BV118" s="932" t="s">
        <v>131</v>
      </c>
      <c r="BW118" s="932"/>
      <c r="BX118" s="932"/>
      <c r="BY118" s="932"/>
      <c r="BZ118" s="932"/>
      <c r="CA118" s="932" t="s">
        <v>131</v>
      </c>
      <c r="CB118" s="932"/>
      <c r="CC118" s="932"/>
      <c r="CD118" s="932"/>
      <c r="CE118" s="932"/>
      <c r="CF118" s="962" t="s">
        <v>444</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444</v>
      </c>
      <c r="DH118" s="864"/>
      <c r="DI118" s="864"/>
      <c r="DJ118" s="864"/>
      <c r="DK118" s="865"/>
      <c r="DL118" s="866" t="s">
        <v>444</v>
      </c>
      <c r="DM118" s="864"/>
      <c r="DN118" s="864"/>
      <c r="DO118" s="864"/>
      <c r="DP118" s="865"/>
      <c r="DQ118" s="866" t="s">
        <v>131</v>
      </c>
      <c r="DR118" s="864"/>
      <c r="DS118" s="864"/>
      <c r="DT118" s="864"/>
      <c r="DU118" s="865"/>
      <c r="DV118" s="911" t="s">
        <v>444</v>
      </c>
      <c r="DW118" s="912"/>
      <c r="DX118" s="912"/>
      <c r="DY118" s="912"/>
      <c r="DZ118" s="913"/>
    </row>
    <row r="119" spans="1:130" s="248" customFormat="1" ht="26.25" customHeight="1" x14ac:dyDescent="0.15">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444</v>
      </c>
      <c r="AB119" s="982"/>
      <c r="AC119" s="982"/>
      <c r="AD119" s="982"/>
      <c r="AE119" s="983"/>
      <c r="AF119" s="984" t="s">
        <v>444</v>
      </c>
      <c r="AG119" s="982"/>
      <c r="AH119" s="982"/>
      <c r="AI119" s="982"/>
      <c r="AJ119" s="983"/>
      <c r="AK119" s="984" t="s">
        <v>131</v>
      </c>
      <c r="AL119" s="982"/>
      <c r="AM119" s="982"/>
      <c r="AN119" s="982"/>
      <c r="AO119" s="983"/>
      <c r="AP119" s="985" t="s">
        <v>131</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469</v>
      </c>
      <c r="BP119" s="965"/>
      <c r="BQ119" s="969">
        <v>14885986</v>
      </c>
      <c r="BR119" s="932"/>
      <c r="BS119" s="932"/>
      <c r="BT119" s="932"/>
      <c r="BU119" s="932"/>
      <c r="BV119" s="932">
        <v>14613770</v>
      </c>
      <c r="BW119" s="932"/>
      <c r="BX119" s="932"/>
      <c r="BY119" s="932"/>
      <c r="BZ119" s="932"/>
      <c r="CA119" s="932">
        <v>14378396</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444</v>
      </c>
      <c r="DH119" s="847"/>
      <c r="DI119" s="847"/>
      <c r="DJ119" s="847"/>
      <c r="DK119" s="848"/>
      <c r="DL119" s="849" t="s">
        <v>444</v>
      </c>
      <c r="DM119" s="847"/>
      <c r="DN119" s="847"/>
      <c r="DO119" s="847"/>
      <c r="DP119" s="848"/>
      <c r="DQ119" s="849" t="s">
        <v>444</v>
      </c>
      <c r="DR119" s="847"/>
      <c r="DS119" s="847"/>
      <c r="DT119" s="847"/>
      <c r="DU119" s="848"/>
      <c r="DV119" s="935" t="s">
        <v>444</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131</v>
      </c>
      <c r="AB120" s="864"/>
      <c r="AC120" s="864"/>
      <c r="AD120" s="864"/>
      <c r="AE120" s="865"/>
      <c r="AF120" s="866" t="s">
        <v>444</v>
      </c>
      <c r="AG120" s="864"/>
      <c r="AH120" s="864"/>
      <c r="AI120" s="864"/>
      <c r="AJ120" s="865"/>
      <c r="AK120" s="866" t="s">
        <v>444</v>
      </c>
      <c r="AL120" s="864"/>
      <c r="AM120" s="864"/>
      <c r="AN120" s="864"/>
      <c r="AO120" s="865"/>
      <c r="AP120" s="911" t="s">
        <v>444</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4462991</v>
      </c>
      <c r="BR120" s="929"/>
      <c r="BS120" s="929"/>
      <c r="BT120" s="929"/>
      <c r="BU120" s="929"/>
      <c r="BV120" s="929">
        <v>4470437</v>
      </c>
      <c r="BW120" s="929"/>
      <c r="BX120" s="929"/>
      <c r="BY120" s="929"/>
      <c r="BZ120" s="929"/>
      <c r="CA120" s="929">
        <v>4574366</v>
      </c>
      <c r="CB120" s="929"/>
      <c r="CC120" s="929"/>
      <c r="CD120" s="929"/>
      <c r="CE120" s="929"/>
      <c r="CF120" s="953">
        <v>70.2</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v>2015973</v>
      </c>
      <c r="DH120" s="929"/>
      <c r="DI120" s="929"/>
      <c r="DJ120" s="929"/>
      <c r="DK120" s="929"/>
      <c r="DL120" s="929">
        <v>2070328</v>
      </c>
      <c r="DM120" s="929"/>
      <c r="DN120" s="929"/>
      <c r="DO120" s="929"/>
      <c r="DP120" s="929"/>
      <c r="DQ120" s="929">
        <v>1972050</v>
      </c>
      <c r="DR120" s="929"/>
      <c r="DS120" s="929"/>
      <c r="DT120" s="929"/>
      <c r="DU120" s="929"/>
      <c r="DV120" s="930">
        <v>30.3</v>
      </c>
      <c r="DW120" s="930"/>
      <c r="DX120" s="930"/>
      <c r="DY120" s="930"/>
      <c r="DZ120" s="931"/>
    </row>
    <row r="121" spans="1:130" s="248" customFormat="1" ht="26.25" customHeight="1" x14ac:dyDescent="0.15">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131</v>
      </c>
      <c r="AB121" s="864"/>
      <c r="AC121" s="864"/>
      <c r="AD121" s="864"/>
      <c r="AE121" s="865"/>
      <c r="AF121" s="866" t="s">
        <v>444</v>
      </c>
      <c r="AG121" s="864"/>
      <c r="AH121" s="864"/>
      <c r="AI121" s="864"/>
      <c r="AJ121" s="865"/>
      <c r="AK121" s="866" t="s">
        <v>444</v>
      </c>
      <c r="AL121" s="864"/>
      <c r="AM121" s="864"/>
      <c r="AN121" s="864"/>
      <c r="AO121" s="865"/>
      <c r="AP121" s="911" t="s">
        <v>444</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76399</v>
      </c>
      <c r="BR121" s="901"/>
      <c r="BS121" s="901"/>
      <c r="BT121" s="901"/>
      <c r="BU121" s="901"/>
      <c r="BV121" s="901">
        <v>64515</v>
      </c>
      <c r="BW121" s="901"/>
      <c r="BX121" s="901"/>
      <c r="BY121" s="901"/>
      <c r="BZ121" s="901"/>
      <c r="CA121" s="901">
        <v>52459</v>
      </c>
      <c r="CB121" s="901"/>
      <c r="CC121" s="901"/>
      <c r="CD121" s="901"/>
      <c r="CE121" s="901"/>
      <c r="CF121" s="962">
        <v>0.8</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900">
        <v>1200632</v>
      </c>
      <c r="DH121" s="901"/>
      <c r="DI121" s="901"/>
      <c r="DJ121" s="901"/>
      <c r="DK121" s="901"/>
      <c r="DL121" s="901">
        <v>1152309</v>
      </c>
      <c r="DM121" s="901"/>
      <c r="DN121" s="901"/>
      <c r="DO121" s="901"/>
      <c r="DP121" s="901"/>
      <c r="DQ121" s="901">
        <v>1084374</v>
      </c>
      <c r="DR121" s="901"/>
      <c r="DS121" s="901"/>
      <c r="DT121" s="901"/>
      <c r="DU121" s="901"/>
      <c r="DV121" s="878">
        <v>16.600000000000001</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444</v>
      </c>
      <c r="AB122" s="864"/>
      <c r="AC122" s="864"/>
      <c r="AD122" s="864"/>
      <c r="AE122" s="865"/>
      <c r="AF122" s="866" t="s">
        <v>444</v>
      </c>
      <c r="AG122" s="864"/>
      <c r="AH122" s="864"/>
      <c r="AI122" s="864"/>
      <c r="AJ122" s="865"/>
      <c r="AK122" s="866" t="s">
        <v>444</v>
      </c>
      <c r="AL122" s="864"/>
      <c r="AM122" s="864"/>
      <c r="AN122" s="864"/>
      <c r="AO122" s="865"/>
      <c r="AP122" s="911" t="s">
        <v>444</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13074076</v>
      </c>
      <c r="BR122" s="932"/>
      <c r="BS122" s="932"/>
      <c r="BT122" s="932"/>
      <c r="BU122" s="932"/>
      <c r="BV122" s="932">
        <v>13050050</v>
      </c>
      <c r="BW122" s="932"/>
      <c r="BX122" s="932"/>
      <c r="BY122" s="932"/>
      <c r="BZ122" s="932"/>
      <c r="CA122" s="932">
        <v>12826372</v>
      </c>
      <c r="CB122" s="932"/>
      <c r="CC122" s="932"/>
      <c r="CD122" s="932"/>
      <c r="CE122" s="932"/>
      <c r="CF122" s="933">
        <v>196.8</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v>856800</v>
      </c>
      <c r="DH122" s="901"/>
      <c r="DI122" s="901"/>
      <c r="DJ122" s="901"/>
      <c r="DK122" s="901"/>
      <c r="DL122" s="901">
        <v>829855</v>
      </c>
      <c r="DM122" s="901"/>
      <c r="DN122" s="901"/>
      <c r="DO122" s="901"/>
      <c r="DP122" s="901"/>
      <c r="DQ122" s="901">
        <v>807508</v>
      </c>
      <c r="DR122" s="901"/>
      <c r="DS122" s="901"/>
      <c r="DT122" s="901"/>
      <c r="DU122" s="901"/>
      <c r="DV122" s="878">
        <v>12.4</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13335</v>
      </c>
      <c r="AB123" s="864"/>
      <c r="AC123" s="864"/>
      <c r="AD123" s="864"/>
      <c r="AE123" s="865"/>
      <c r="AF123" s="866">
        <v>8324</v>
      </c>
      <c r="AG123" s="864"/>
      <c r="AH123" s="864"/>
      <c r="AI123" s="864"/>
      <c r="AJ123" s="865"/>
      <c r="AK123" s="866" t="s">
        <v>444</v>
      </c>
      <c r="AL123" s="864"/>
      <c r="AM123" s="864"/>
      <c r="AN123" s="864"/>
      <c r="AO123" s="865"/>
      <c r="AP123" s="911" t="s">
        <v>444</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480</v>
      </c>
      <c r="BP123" s="965"/>
      <c r="BQ123" s="919">
        <v>17613466</v>
      </c>
      <c r="BR123" s="920"/>
      <c r="BS123" s="920"/>
      <c r="BT123" s="920"/>
      <c r="BU123" s="920"/>
      <c r="BV123" s="920">
        <v>17585002</v>
      </c>
      <c r="BW123" s="920"/>
      <c r="BX123" s="920"/>
      <c r="BY123" s="920"/>
      <c r="BZ123" s="920"/>
      <c r="CA123" s="920">
        <v>17453197</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t="s">
        <v>131</v>
      </c>
      <c r="DH123" s="864"/>
      <c r="DI123" s="864"/>
      <c r="DJ123" s="864"/>
      <c r="DK123" s="865"/>
      <c r="DL123" s="866" t="s">
        <v>444</v>
      </c>
      <c r="DM123" s="864"/>
      <c r="DN123" s="864"/>
      <c r="DO123" s="864"/>
      <c r="DP123" s="865"/>
      <c r="DQ123" s="866" t="s">
        <v>444</v>
      </c>
      <c r="DR123" s="864"/>
      <c r="DS123" s="864"/>
      <c r="DT123" s="864"/>
      <c r="DU123" s="865"/>
      <c r="DV123" s="911" t="s">
        <v>444</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444</v>
      </c>
      <c r="AB124" s="864"/>
      <c r="AC124" s="864"/>
      <c r="AD124" s="864"/>
      <c r="AE124" s="865"/>
      <c r="AF124" s="866" t="s">
        <v>444</v>
      </c>
      <c r="AG124" s="864"/>
      <c r="AH124" s="864"/>
      <c r="AI124" s="864"/>
      <c r="AJ124" s="865"/>
      <c r="AK124" s="866" t="s">
        <v>131</v>
      </c>
      <c r="AL124" s="864"/>
      <c r="AM124" s="864"/>
      <c r="AN124" s="864"/>
      <c r="AO124" s="865"/>
      <c r="AP124" s="911" t="s">
        <v>444</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444</v>
      </c>
      <c r="BR124" s="918"/>
      <c r="BS124" s="918"/>
      <c r="BT124" s="918"/>
      <c r="BU124" s="918"/>
      <c r="BV124" s="918" t="s">
        <v>444</v>
      </c>
      <c r="BW124" s="918"/>
      <c r="BX124" s="918"/>
      <c r="BY124" s="918"/>
      <c r="BZ124" s="918"/>
      <c r="CA124" s="918" t="s">
        <v>444</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t="s">
        <v>131</v>
      </c>
      <c r="DH124" s="847"/>
      <c r="DI124" s="847"/>
      <c r="DJ124" s="847"/>
      <c r="DK124" s="848"/>
      <c r="DL124" s="849" t="s">
        <v>444</v>
      </c>
      <c r="DM124" s="847"/>
      <c r="DN124" s="847"/>
      <c r="DO124" s="847"/>
      <c r="DP124" s="848"/>
      <c r="DQ124" s="849" t="s">
        <v>444</v>
      </c>
      <c r="DR124" s="847"/>
      <c r="DS124" s="847"/>
      <c r="DT124" s="847"/>
      <c r="DU124" s="848"/>
      <c r="DV124" s="935" t="s">
        <v>131</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444</v>
      </c>
      <c r="AB125" s="864"/>
      <c r="AC125" s="864"/>
      <c r="AD125" s="864"/>
      <c r="AE125" s="865"/>
      <c r="AF125" s="866" t="s">
        <v>131</v>
      </c>
      <c r="AG125" s="864"/>
      <c r="AH125" s="864"/>
      <c r="AI125" s="864"/>
      <c r="AJ125" s="865"/>
      <c r="AK125" s="866" t="s">
        <v>444</v>
      </c>
      <c r="AL125" s="864"/>
      <c r="AM125" s="864"/>
      <c r="AN125" s="864"/>
      <c r="AO125" s="865"/>
      <c r="AP125" s="911" t="s">
        <v>444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444</v>
      </c>
      <c r="DH125" s="929"/>
      <c r="DI125" s="929"/>
      <c r="DJ125" s="929"/>
      <c r="DK125" s="929"/>
      <c r="DL125" s="929" t="s">
        <v>444</v>
      </c>
      <c r="DM125" s="929"/>
      <c r="DN125" s="929"/>
      <c r="DO125" s="929"/>
      <c r="DP125" s="929"/>
      <c r="DQ125" s="929" t="s">
        <v>444</v>
      </c>
      <c r="DR125" s="929"/>
      <c r="DS125" s="929"/>
      <c r="DT125" s="929"/>
      <c r="DU125" s="929"/>
      <c r="DV125" s="930" t="s">
        <v>444</v>
      </c>
      <c r="DW125" s="930"/>
      <c r="DX125" s="930"/>
      <c r="DY125" s="930"/>
      <c r="DZ125" s="931"/>
    </row>
    <row r="126" spans="1:130" s="248"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131</v>
      </c>
      <c r="AB126" s="864"/>
      <c r="AC126" s="864"/>
      <c r="AD126" s="864"/>
      <c r="AE126" s="865"/>
      <c r="AF126" s="866" t="s">
        <v>444</v>
      </c>
      <c r="AG126" s="864"/>
      <c r="AH126" s="864"/>
      <c r="AI126" s="864"/>
      <c r="AJ126" s="865"/>
      <c r="AK126" s="866" t="s">
        <v>444</v>
      </c>
      <c r="AL126" s="864"/>
      <c r="AM126" s="864"/>
      <c r="AN126" s="864"/>
      <c r="AO126" s="865"/>
      <c r="AP126" s="911" t="s">
        <v>444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444</v>
      </c>
      <c r="DH126" s="901"/>
      <c r="DI126" s="901"/>
      <c r="DJ126" s="901"/>
      <c r="DK126" s="901"/>
      <c r="DL126" s="901" t="s">
        <v>444</v>
      </c>
      <c r="DM126" s="901"/>
      <c r="DN126" s="901"/>
      <c r="DO126" s="901"/>
      <c r="DP126" s="901"/>
      <c r="DQ126" s="901" t="s">
        <v>444</v>
      </c>
      <c r="DR126" s="901"/>
      <c r="DS126" s="901"/>
      <c r="DT126" s="901"/>
      <c r="DU126" s="901"/>
      <c r="DV126" s="878" t="s">
        <v>444</v>
      </c>
      <c r="DW126" s="878"/>
      <c r="DX126" s="878"/>
      <c r="DY126" s="878"/>
      <c r="DZ126" s="879"/>
    </row>
    <row r="127" spans="1:130" s="248" customFormat="1" ht="26.25" customHeight="1" x14ac:dyDescent="0.15">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7927</v>
      </c>
      <c r="AB127" s="864"/>
      <c r="AC127" s="864"/>
      <c r="AD127" s="864"/>
      <c r="AE127" s="865"/>
      <c r="AF127" s="866">
        <v>6895</v>
      </c>
      <c r="AG127" s="864"/>
      <c r="AH127" s="864"/>
      <c r="AI127" s="864"/>
      <c r="AJ127" s="865"/>
      <c r="AK127" s="866">
        <v>4171</v>
      </c>
      <c r="AL127" s="864"/>
      <c r="AM127" s="864"/>
      <c r="AN127" s="864"/>
      <c r="AO127" s="865"/>
      <c r="AP127" s="911">
        <v>0.1</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444</v>
      </c>
      <c r="DH127" s="901"/>
      <c r="DI127" s="901"/>
      <c r="DJ127" s="901"/>
      <c r="DK127" s="901"/>
      <c r="DL127" s="901" t="s">
        <v>444</v>
      </c>
      <c r="DM127" s="901"/>
      <c r="DN127" s="901"/>
      <c r="DO127" s="901"/>
      <c r="DP127" s="901"/>
      <c r="DQ127" s="901" t="s">
        <v>444</v>
      </c>
      <c r="DR127" s="901"/>
      <c r="DS127" s="901"/>
      <c r="DT127" s="901"/>
      <c r="DU127" s="901"/>
      <c r="DV127" s="878" t="s">
        <v>444</v>
      </c>
      <c r="DW127" s="878"/>
      <c r="DX127" s="878"/>
      <c r="DY127" s="878"/>
      <c r="DZ127" s="879"/>
    </row>
    <row r="128" spans="1:130" s="248" customFormat="1" ht="26.25" customHeight="1" thickBot="1" x14ac:dyDescent="0.2">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10227</v>
      </c>
      <c r="AB128" s="885"/>
      <c r="AC128" s="885"/>
      <c r="AD128" s="885"/>
      <c r="AE128" s="886"/>
      <c r="AF128" s="887">
        <v>14461</v>
      </c>
      <c r="AG128" s="885"/>
      <c r="AH128" s="885"/>
      <c r="AI128" s="885"/>
      <c r="AJ128" s="886"/>
      <c r="AK128" s="887">
        <v>14461</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444</v>
      </c>
      <c r="BG128" s="871"/>
      <c r="BH128" s="871"/>
      <c r="BI128" s="871"/>
      <c r="BJ128" s="871"/>
      <c r="BK128" s="871"/>
      <c r="BL128" s="894"/>
      <c r="BM128" s="870">
        <v>13.76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t="s">
        <v>444</v>
      </c>
      <c r="DH128" s="875"/>
      <c r="DI128" s="875"/>
      <c r="DJ128" s="875"/>
      <c r="DK128" s="875"/>
      <c r="DL128" s="875" t="s">
        <v>131</v>
      </c>
      <c r="DM128" s="875"/>
      <c r="DN128" s="875"/>
      <c r="DO128" s="875"/>
      <c r="DP128" s="875"/>
      <c r="DQ128" s="875" t="s">
        <v>444</v>
      </c>
      <c r="DR128" s="875"/>
      <c r="DS128" s="875"/>
      <c r="DT128" s="875"/>
      <c r="DU128" s="875"/>
      <c r="DV128" s="876" t="s">
        <v>444</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7737180</v>
      </c>
      <c r="AB129" s="864"/>
      <c r="AC129" s="864"/>
      <c r="AD129" s="864"/>
      <c r="AE129" s="865"/>
      <c r="AF129" s="866">
        <v>7652270</v>
      </c>
      <c r="AG129" s="864"/>
      <c r="AH129" s="864"/>
      <c r="AI129" s="864"/>
      <c r="AJ129" s="865"/>
      <c r="AK129" s="866">
        <v>7948912</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444</v>
      </c>
      <c r="BG129" s="854"/>
      <c r="BH129" s="854"/>
      <c r="BI129" s="854"/>
      <c r="BJ129" s="854"/>
      <c r="BK129" s="854"/>
      <c r="BL129" s="855"/>
      <c r="BM129" s="853">
        <v>18.760000000000002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1377764</v>
      </c>
      <c r="AB130" s="864"/>
      <c r="AC130" s="864"/>
      <c r="AD130" s="864"/>
      <c r="AE130" s="865"/>
      <c r="AF130" s="866">
        <v>1377862</v>
      </c>
      <c r="AG130" s="864"/>
      <c r="AH130" s="864"/>
      <c r="AI130" s="864"/>
      <c r="AJ130" s="865"/>
      <c r="AK130" s="866">
        <v>1430849</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-0.3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6359416</v>
      </c>
      <c r="AB131" s="847"/>
      <c r="AC131" s="847"/>
      <c r="AD131" s="847"/>
      <c r="AE131" s="848"/>
      <c r="AF131" s="849">
        <v>6274408</v>
      </c>
      <c r="AG131" s="847"/>
      <c r="AH131" s="847"/>
      <c r="AI131" s="847"/>
      <c r="AJ131" s="848"/>
      <c r="AK131" s="849">
        <v>6518063</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t="s">
        <v>444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0.75418874899999999</v>
      </c>
      <c r="AB132" s="827"/>
      <c r="AC132" s="827"/>
      <c r="AD132" s="827"/>
      <c r="AE132" s="828"/>
      <c r="AF132" s="829">
        <v>-0.701564195</v>
      </c>
      <c r="AG132" s="827"/>
      <c r="AH132" s="827"/>
      <c r="AI132" s="827"/>
      <c r="AJ132" s="828"/>
      <c r="AK132" s="829">
        <v>-1.1428855469999999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2.5</v>
      </c>
      <c r="AB133" s="806"/>
      <c r="AC133" s="806"/>
      <c r="AD133" s="806"/>
      <c r="AE133" s="807"/>
      <c r="AF133" s="805">
        <v>1</v>
      </c>
      <c r="AG133" s="806"/>
      <c r="AH133" s="806"/>
      <c r="AI133" s="806"/>
      <c r="AJ133" s="807"/>
      <c r="AK133" s="805">
        <v>-0.3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vBNVN/nsSNn4L/WBsiUbqxHLxzoGht8eaqN9xUmGXuBPiBNEPhTD1v7Hwml4MJ6SNKAQ+z/tLwfYjDTBuaJJw==" saltValue="+so4k+urAg5KVxx5Pjtc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1093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A+nJjf6FpPM/dQmczOwMfORCXYdQHxaG1fLJloLuys6xuEOp1eYKLt/Ry+KftWMelbGVP2EgtKFPjoORizP+w==" saltValue="sbsxgc0/cF8/LpDjQMzPL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I+TvzegWAbdWi8nxxuLzrFqcfsYZ6rXA/fZvtFdf7K4AKx+yQL2hLeHjW9lqtB4Yu4TMiwJCwMbhgStLLhJqA==" saltValue="pgfPtdS93zbTh1Eh9Wt2l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42578125" style="294" customWidth="1"/>
    <col min="37" max="44" width="17" style="294" customWidth="1"/>
    <col min="45" max="45" width="6.140625" style="301" customWidth="1"/>
    <col min="46" max="46" width="3" style="299" customWidth="1"/>
    <col min="47" max="47" width="19.140625" style="294" hidden="1" customWidth="1"/>
    <col min="48" max="52" width="12.5703125" style="294" hidden="1" customWidth="1"/>
    <col min="53" max="16384" width="8.57031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2005542</v>
      </c>
      <c r="AP9" s="314">
        <v>105455</v>
      </c>
      <c r="AQ9" s="315">
        <v>92289</v>
      </c>
      <c r="AR9" s="316">
        <v>14.3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365262</v>
      </c>
      <c r="AP10" s="317">
        <v>19206</v>
      </c>
      <c r="AQ10" s="318">
        <v>11808</v>
      </c>
      <c r="AR10" s="319">
        <v>62.7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v>7645</v>
      </c>
      <c r="AP11" s="317">
        <v>402</v>
      </c>
      <c r="AQ11" s="318">
        <v>701</v>
      </c>
      <c r="AR11" s="319">
        <v>-42.7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519</v>
      </c>
      <c r="AP12" s="317" t="s">
        <v>519</v>
      </c>
      <c r="AQ12" s="318">
        <v>15</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82021</v>
      </c>
      <c r="AP13" s="317">
        <v>4313</v>
      </c>
      <c r="AQ13" s="318">
        <v>3431</v>
      </c>
      <c r="AR13" s="319">
        <v>25.7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46848</v>
      </c>
      <c r="AP14" s="317">
        <v>2463</v>
      </c>
      <c r="AQ14" s="318">
        <v>2100</v>
      </c>
      <c r="AR14" s="319">
        <v>17.3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-109126</v>
      </c>
      <c r="AP15" s="317">
        <v>-5738</v>
      </c>
      <c r="AQ15" s="318">
        <v>-6802</v>
      </c>
      <c r="AR15" s="319">
        <v>-15.6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2398192</v>
      </c>
      <c r="AP16" s="317">
        <v>126101</v>
      </c>
      <c r="AQ16" s="318">
        <v>103540</v>
      </c>
      <c r="AR16" s="319">
        <v>21.8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10.31</v>
      </c>
      <c r="AP21" s="331">
        <v>9.4700000000000006</v>
      </c>
      <c r="AQ21" s="332">
        <v>0.84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94</v>
      </c>
      <c r="AP22" s="336">
        <v>96.3</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999581</v>
      </c>
      <c r="AP32" s="345">
        <v>52560</v>
      </c>
      <c r="AQ32" s="346">
        <v>55103</v>
      </c>
      <c r="AR32" s="347">
        <v>-4.5999999999999996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519</v>
      </c>
      <c r="AP34" s="345" t="s">
        <v>519</v>
      </c>
      <c r="AQ34" s="346">
        <v>63</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338801</v>
      </c>
      <c r="AP35" s="345">
        <v>17815</v>
      </c>
      <c r="AQ35" s="346">
        <v>21337</v>
      </c>
      <c r="AR35" s="347">
        <v>-16.5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v>28263</v>
      </c>
      <c r="AP36" s="345">
        <v>1486</v>
      </c>
      <c r="AQ36" s="346">
        <v>3097</v>
      </c>
      <c r="AR36" s="347">
        <v>-52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v>4171</v>
      </c>
      <c r="AP37" s="345">
        <v>219</v>
      </c>
      <c r="AQ37" s="346">
        <v>611</v>
      </c>
      <c r="AR37" s="347">
        <v>-64.2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t="s">
        <v>519</v>
      </c>
      <c r="AP38" s="348" t="s">
        <v>519</v>
      </c>
      <c r="AQ38" s="349">
        <v>1</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v>-14461</v>
      </c>
      <c r="AP39" s="345">
        <v>-760</v>
      </c>
      <c r="AQ39" s="346">
        <v>-2054</v>
      </c>
      <c r="AR39" s="347">
        <v>-63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-1430849</v>
      </c>
      <c r="AP40" s="345">
        <v>-75237</v>
      </c>
      <c r="AQ40" s="346">
        <v>-55559</v>
      </c>
      <c r="AR40" s="347">
        <v>35.4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303</v>
      </c>
      <c r="AL41" s="1220"/>
      <c r="AM41" s="1220"/>
      <c r="AN41" s="1221"/>
      <c r="AO41" s="345">
        <v>-74494</v>
      </c>
      <c r="AP41" s="345">
        <v>-3917</v>
      </c>
      <c r="AQ41" s="346">
        <v>22600</v>
      </c>
      <c r="AR41" s="347">
        <v>-117.3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1389081</v>
      </c>
      <c r="AN51" s="367">
        <v>68391</v>
      </c>
      <c r="AO51" s="368">
        <v>5.3</v>
      </c>
      <c r="AP51" s="369">
        <v>57122</v>
      </c>
      <c r="AQ51" s="370">
        <v>0.4</v>
      </c>
      <c r="AR51" s="371">
        <v>4.9000000000000004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1010585</v>
      </c>
      <c r="AN52" s="375">
        <v>49756</v>
      </c>
      <c r="AO52" s="376">
        <v>4.7</v>
      </c>
      <c r="AP52" s="377">
        <v>36191</v>
      </c>
      <c r="AQ52" s="378">
        <v>11.2</v>
      </c>
      <c r="AR52" s="379">
        <v>-6.5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1127840</v>
      </c>
      <c r="AN53" s="367">
        <v>56440</v>
      </c>
      <c r="AO53" s="368">
        <v>-17.5</v>
      </c>
      <c r="AP53" s="369">
        <v>53655</v>
      </c>
      <c r="AQ53" s="370">
        <v>-6.1</v>
      </c>
      <c r="AR53" s="371">
        <v>-11.4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745190</v>
      </c>
      <c r="AN54" s="375">
        <v>37291</v>
      </c>
      <c r="AO54" s="376">
        <v>-25.1</v>
      </c>
      <c r="AP54" s="377">
        <v>32719</v>
      </c>
      <c r="AQ54" s="378">
        <v>-9.6</v>
      </c>
      <c r="AR54" s="379">
        <v>-15.5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1739651</v>
      </c>
      <c r="AN55" s="367">
        <v>88177</v>
      </c>
      <c r="AO55" s="368">
        <v>56.2</v>
      </c>
      <c r="AP55" s="369">
        <v>53869</v>
      </c>
      <c r="AQ55" s="370">
        <v>0.4</v>
      </c>
      <c r="AR55" s="371">
        <v>55.8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1088572</v>
      </c>
      <c r="AN56" s="375">
        <v>55176</v>
      </c>
      <c r="AO56" s="376">
        <v>48</v>
      </c>
      <c r="AP56" s="377">
        <v>35046</v>
      </c>
      <c r="AQ56" s="378">
        <v>7.1</v>
      </c>
      <c r="AR56" s="379">
        <v>40.9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1860046</v>
      </c>
      <c r="AN57" s="367">
        <v>96072</v>
      </c>
      <c r="AO57" s="368">
        <v>9</v>
      </c>
      <c r="AP57" s="369">
        <v>59119</v>
      </c>
      <c r="AQ57" s="370">
        <v>9.6999999999999993</v>
      </c>
      <c r="AR57" s="371">
        <v>-0.7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900547</v>
      </c>
      <c r="AN58" s="375">
        <v>46513</v>
      </c>
      <c r="AO58" s="376">
        <v>-15.7</v>
      </c>
      <c r="AP58" s="377">
        <v>29900</v>
      </c>
      <c r="AQ58" s="378">
        <v>-14.7</v>
      </c>
      <c r="AR58" s="379">
        <v>-1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1904192</v>
      </c>
      <c r="AN59" s="367">
        <v>100126</v>
      </c>
      <c r="AO59" s="368">
        <v>4.2</v>
      </c>
      <c r="AP59" s="369">
        <v>84459</v>
      </c>
      <c r="AQ59" s="370">
        <v>42.9</v>
      </c>
      <c r="AR59" s="371">
        <v>-38.700000000000003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810680</v>
      </c>
      <c r="AN60" s="375">
        <v>42627</v>
      </c>
      <c r="AO60" s="376">
        <v>-8.4</v>
      </c>
      <c r="AP60" s="377">
        <v>47314</v>
      </c>
      <c r="AQ60" s="378">
        <v>58.2</v>
      </c>
      <c r="AR60" s="379">
        <v>-66.599999999999994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1604162</v>
      </c>
      <c r="AN61" s="382">
        <v>81841</v>
      </c>
      <c r="AO61" s="383">
        <v>11.4</v>
      </c>
      <c r="AP61" s="384">
        <v>61645</v>
      </c>
      <c r="AQ61" s="385">
        <v>9.5</v>
      </c>
      <c r="AR61" s="371">
        <v>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911115</v>
      </c>
      <c r="AN62" s="375">
        <v>46273</v>
      </c>
      <c r="AO62" s="376">
        <v>0.7</v>
      </c>
      <c r="AP62" s="377">
        <v>36234</v>
      </c>
      <c r="AQ62" s="378">
        <v>10.4</v>
      </c>
      <c r="AR62" s="379">
        <v>-9.6999999999999993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OwC7mc59uUf1y0CenUdvRPd974wXw+n3XIA069sbfcyUkndUBGS+CGuwPeQDH/hs8pK65egDekXT7Ce/m1Fqg==" saltValue="kqluuRS4NiEKn1GFWbe0p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4SvbpTeou8eud0IlwuORWNSMOlppuExKApxIPiN7FI/AhaMsN1HXcOs2d0pch61oxo24pVbfYhpA+iqII5ZAig==" saltValue="lp92PvY6kk+XnfBORaNC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22"/>
  <sheetViews>
    <sheetView showGridLines="0" zoomScaleNormal="100" zoomScaleSheetLayoutView="55" workbookViewId="0"/>
  </sheetViews>
  <sheetFormatPr defaultColWidth="0" defaultRowHeight="13.5" customHeight="1" zeroHeight="1" x14ac:dyDescent="0.15"/>
  <cols>
    <col min="1" max="125" width="2.425781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sheetData>
  <sheetProtection algorithmName="SHA-512" hashValue="x8v8Kf6PJR4xAoEgCg+gIdnK42vpjbLm+wHlQ1w+Lxrnowp6pvr8WFv4fc0mocg9EmE9dMDDRY8oTYNDC88hpA==" saltValue="CGnLOTO8nLyBGIjtrwD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26.03</v>
      </c>
      <c r="G47" s="12">
        <v>26.56</v>
      </c>
      <c r="H47" s="12">
        <v>26.81</v>
      </c>
      <c r="I47" s="12">
        <v>27.13</v>
      </c>
      <c r="J47" s="13">
        <v>26.13</v>
      </c>
    </row>
    <row r="48" spans="2:10" ht="57.75" customHeight="1" x14ac:dyDescent="0.15">
      <c r="B48" s="14"/>
      <c r="C48" s="1240" t="s">
        <v>4</v>
      </c>
      <c r="D48" s="1240"/>
      <c r="E48" s="1241"/>
      <c r="F48" s="15">
        <v>6.01</v>
      </c>
      <c r="G48" s="16">
        <v>5.0999999999999996</v>
      </c>
      <c r="H48" s="16">
        <v>5.63</v>
      </c>
      <c r="I48" s="16">
        <v>7.89</v>
      </c>
      <c r="J48" s="17">
        <v>8.09</v>
      </c>
    </row>
    <row r="49" spans="2:10" ht="57.75" customHeight="1" thickBot="1" x14ac:dyDescent="0.2">
      <c r="B49" s="18"/>
      <c r="C49" s="1242" t="s">
        <v>5</v>
      </c>
      <c r="D49" s="1242"/>
      <c r="E49" s="1243"/>
      <c r="F49" s="19">
        <v>3.64</v>
      </c>
      <c r="G49" s="20">
        <v>5.86</v>
      </c>
      <c r="H49" s="20">
        <v>5.22</v>
      </c>
      <c r="I49" s="20">
        <v>8.33</v>
      </c>
      <c r="J49" s="21">
        <v>4.38</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j4x7S3RuiyKVMfacZe27ATyjfhvfgC+M54IsX/nMT2DnIDsiMViMFKn080Yth4hp6I4VfzUevWoO/kk0mAQXmg==" saltValue="VEw2XqJDFJlTE5eLUKr1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2022-09-22T05:49:05Z</cp:lastPrinted>
  <dcterms:created xsi:type="dcterms:W3CDTF">2022-02-02T03:42:23Z</dcterms:created>
  <dcterms:modified xsi:type="dcterms:W3CDTF">2022-09-22T05:51:13Z</dcterms:modified>
  <cp:category/>
</cp:coreProperties>
</file>