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aku10\Desktop\"/>
    </mc:Choice>
  </mc:AlternateContent>
  <xr:revisionPtr revIDLastSave="0" documentId="13_ncr:1_{1067F435-2BED-48E1-A6D6-22760AF11D1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" sheetId="5" r:id="rId1"/>
    <sheet name="27" sheetId="4" r:id="rId2"/>
    <sheet name="22" sheetId="1" r:id="rId3"/>
  </sheets>
  <definedNames>
    <definedName name="_xlnm.Print_Area" localSheetId="0">'2'!$A$1:$AA$27</definedName>
  </definedNames>
  <calcPr calcId="181029" refMode="R1C1"/>
</workbook>
</file>

<file path=xl/calcChain.xml><?xml version="1.0" encoding="utf-8"?>
<calcChain xmlns="http://schemas.openxmlformats.org/spreadsheetml/2006/main">
  <c r="L10" i="5" l="1"/>
  <c r="H10" i="5"/>
  <c r="D11" i="5"/>
  <c r="D12" i="5"/>
  <c r="D13" i="5"/>
  <c r="D14" i="5"/>
  <c r="D15" i="5"/>
  <c r="D16" i="5"/>
  <c r="D17" i="5"/>
  <c r="C17" i="5" s="1"/>
  <c r="D18" i="5"/>
  <c r="D19" i="5"/>
  <c r="D20" i="5"/>
  <c r="D21" i="5"/>
  <c r="D22" i="5"/>
  <c r="D23" i="5"/>
  <c r="D24" i="5"/>
  <c r="D25" i="5"/>
  <c r="D10" i="5"/>
  <c r="L25" i="5"/>
  <c r="H25" i="5"/>
  <c r="L24" i="5"/>
  <c r="H24" i="5"/>
  <c r="L23" i="5"/>
  <c r="H23" i="5"/>
  <c r="L22" i="5"/>
  <c r="H22" i="5"/>
  <c r="L21" i="5"/>
  <c r="H21" i="5"/>
  <c r="L20" i="5"/>
  <c r="H20" i="5"/>
  <c r="L19" i="5"/>
  <c r="H19" i="5"/>
  <c r="L18" i="5"/>
  <c r="H18" i="5"/>
  <c r="L17" i="5"/>
  <c r="H17" i="5"/>
  <c r="L16" i="5"/>
  <c r="H16" i="5"/>
  <c r="L15" i="5"/>
  <c r="H15" i="5"/>
  <c r="L14" i="5"/>
  <c r="H14" i="5"/>
  <c r="L13" i="5"/>
  <c r="H13" i="5"/>
  <c r="L12" i="5"/>
  <c r="H12" i="5"/>
  <c r="L11" i="5"/>
  <c r="H11" i="5"/>
  <c r="C12" i="5" l="1"/>
  <c r="C10" i="5"/>
  <c r="AA26" i="5" s="1"/>
  <c r="C20" i="5"/>
  <c r="C16" i="5"/>
  <c r="C24" i="5"/>
  <c r="C14" i="5"/>
  <c r="C18" i="5"/>
  <c r="C22" i="5"/>
  <c r="C13" i="5"/>
  <c r="C21" i="5"/>
  <c r="C25" i="5"/>
  <c r="C11" i="5"/>
  <c r="C15" i="5"/>
  <c r="C19" i="5"/>
  <c r="C23" i="5"/>
  <c r="C15" i="4"/>
  <c r="C19" i="4"/>
  <c r="C23" i="4"/>
  <c r="L11" i="4"/>
  <c r="L12" i="4"/>
  <c r="C12" i="4" s="1"/>
  <c r="L13" i="4"/>
  <c r="C13" i="4" s="1"/>
  <c r="L14" i="4"/>
  <c r="L15" i="4"/>
  <c r="L16" i="4"/>
  <c r="C16" i="4" s="1"/>
  <c r="L17" i="4"/>
  <c r="L18" i="4"/>
  <c r="L19" i="4"/>
  <c r="L20" i="4"/>
  <c r="C20" i="4" s="1"/>
  <c r="L21" i="4"/>
  <c r="L22" i="4"/>
  <c r="L23" i="4"/>
  <c r="L24" i="4"/>
  <c r="C24" i="4" s="1"/>
  <c r="L25" i="4"/>
  <c r="L10" i="4"/>
  <c r="H11" i="4"/>
  <c r="C11" i="4" s="1"/>
  <c r="H12" i="4"/>
  <c r="H13" i="4"/>
  <c r="H14" i="4"/>
  <c r="C14" i="4" s="1"/>
  <c r="H15" i="4"/>
  <c r="H16" i="4"/>
  <c r="H17" i="4"/>
  <c r="C17" i="4" s="1"/>
  <c r="H18" i="4"/>
  <c r="C18" i="4" s="1"/>
  <c r="H19" i="4"/>
  <c r="H20" i="4"/>
  <c r="H21" i="4"/>
  <c r="C21" i="4" s="1"/>
  <c r="H22" i="4"/>
  <c r="C22" i="4" s="1"/>
  <c r="H23" i="4"/>
  <c r="H24" i="4"/>
  <c r="H25" i="4"/>
  <c r="C25" i="4" s="1"/>
  <c r="H10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10" i="4"/>
  <c r="R26" i="5" l="1"/>
  <c r="Y26" i="5"/>
  <c r="Q26" i="5"/>
  <c r="O26" i="5"/>
  <c r="T26" i="5"/>
  <c r="N26" i="5"/>
  <c r="D26" i="5"/>
  <c r="Z26" i="5"/>
  <c r="U26" i="5"/>
  <c r="S26" i="5"/>
  <c r="F26" i="5"/>
  <c r="L26" i="5"/>
  <c r="I26" i="5"/>
  <c r="E26" i="5"/>
  <c r="V26" i="5"/>
  <c r="W26" i="5"/>
  <c r="G26" i="5"/>
  <c r="H26" i="5"/>
  <c r="P26" i="5"/>
  <c r="M26" i="5"/>
  <c r="J26" i="5"/>
  <c r="K26" i="5"/>
  <c r="X26" i="5"/>
  <c r="C10" i="4"/>
  <c r="E26" i="4" l="1"/>
  <c r="J26" i="4"/>
  <c r="N26" i="4"/>
  <c r="R26" i="4"/>
  <c r="V26" i="4"/>
  <c r="Z26" i="4"/>
  <c r="K26" i="4"/>
  <c r="O26" i="4"/>
  <c r="S26" i="4"/>
  <c r="W26" i="4"/>
  <c r="AA26" i="4"/>
  <c r="I26" i="4"/>
  <c r="U26" i="4"/>
  <c r="P26" i="4"/>
  <c r="T26" i="4"/>
  <c r="X26" i="4"/>
  <c r="D26" i="4"/>
  <c r="M26" i="4"/>
  <c r="Q26" i="4"/>
  <c r="Y26" i="4"/>
  <c r="L26" i="4"/>
  <c r="F26" i="4"/>
  <c r="H26" i="4"/>
</calcChain>
</file>

<file path=xl/sharedStrings.xml><?xml version="1.0" encoding="utf-8"?>
<sst xmlns="http://schemas.openxmlformats.org/spreadsheetml/2006/main" count="271" uniqueCount="72">
  <si>
    <t>産業別就業者数</t>
  </si>
  <si>
    <t xml:space="preserve">    平成22年10月1日現在  単位： ％，人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rPh sb="18" eb="20">
      <t>タンイ</t>
    </rPh>
    <rPh sb="24" eb="25">
      <t>ヒト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</si>
  <si>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</si>
  <si>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</si>
  <si>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</si>
  <si>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区  分</t>
    <rPh sb="0" eb="1">
      <t>ク</t>
    </rPh>
    <rPh sb="3" eb="4">
      <t>ブン</t>
    </rPh>
    <phoneticPr fontId="3"/>
  </si>
  <si>
    <t>電  気</t>
    <rPh sb="0" eb="1">
      <t>デン</t>
    </rPh>
    <rPh sb="3" eb="4">
      <t>キ</t>
    </rPh>
    <phoneticPr fontId="3"/>
  </si>
  <si>
    <t>卸売・</t>
    <rPh sb="0" eb="2">
      <t>オロシウ</t>
    </rPh>
    <phoneticPr fontId="3"/>
  </si>
  <si>
    <t>金融・</t>
    <rPh sb="0" eb="1">
      <t>キン</t>
    </rPh>
    <rPh sb="1" eb="2">
      <t>トオル</t>
    </rPh>
    <phoneticPr fontId="3"/>
  </si>
  <si>
    <t xml:space="preserve"> 飲食店,</t>
    <rPh sb="1" eb="3">
      <t>インショク</t>
    </rPh>
    <rPh sb="3" eb="4">
      <t>テン</t>
    </rPh>
    <phoneticPr fontId="3"/>
  </si>
  <si>
    <t xml:space="preserve"> 教　育,</t>
    <rPh sb="1" eb="2">
      <t>キョウ</t>
    </rPh>
    <rPh sb="3" eb="4">
      <t>イク</t>
    </rPh>
    <phoneticPr fontId="3"/>
  </si>
  <si>
    <t>学術研究，専門・技術サービス業</t>
  </si>
  <si>
    <t>複　　合
サービス
事　　業</t>
    <rPh sb="0" eb="1">
      <t>フク</t>
    </rPh>
    <rPh sb="3" eb="4">
      <t>ゴウ</t>
    </rPh>
    <rPh sb="10" eb="11">
      <t>コト</t>
    </rPh>
    <rPh sb="13" eb="14">
      <t>ギョウ</t>
    </rPh>
    <phoneticPr fontId="3"/>
  </si>
  <si>
    <t>生活関連サービス業，娯楽業</t>
  </si>
  <si>
    <t>サービス業
（他に分類されないもの）</t>
    <rPh sb="4" eb="5">
      <t>ギョウ</t>
    </rPh>
    <phoneticPr fontId="3"/>
  </si>
  <si>
    <t>公　務
（他に分類されないもの）</t>
    <rPh sb="0" eb="1">
      <t>オオヤケ</t>
    </rPh>
    <rPh sb="2" eb="3">
      <t>ツトム</t>
    </rPh>
    <phoneticPr fontId="3"/>
  </si>
  <si>
    <t>総  数</t>
    <rPh sb="0" eb="1">
      <t>フサ</t>
    </rPh>
    <rPh sb="3" eb="4">
      <t>カズ</t>
    </rPh>
    <phoneticPr fontId="3"/>
  </si>
  <si>
    <t>計</t>
    <rPh sb="0" eb="1">
      <t>ケイ</t>
    </rPh>
    <phoneticPr fontId="3"/>
  </si>
  <si>
    <t>農  業</t>
    <rPh sb="0" eb="1">
      <t>ノウ</t>
    </rPh>
    <rPh sb="3" eb="4">
      <t>ギョウ</t>
    </rPh>
    <phoneticPr fontId="3"/>
  </si>
  <si>
    <t>林  業</t>
    <rPh sb="0" eb="1">
      <t>ハヤシ</t>
    </rPh>
    <rPh sb="3" eb="4">
      <t>ギョウ</t>
    </rPh>
    <phoneticPr fontId="3"/>
  </si>
  <si>
    <t>漁  業</t>
    <rPh sb="0" eb="1">
      <t>リョウ</t>
    </rPh>
    <rPh sb="3" eb="4">
      <t>ギョウ</t>
    </rPh>
    <phoneticPr fontId="3"/>
  </si>
  <si>
    <t>鉱  業</t>
    <rPh sb="0" eb="1">
      <t>コウ</t>
    </rPh>
    <rPh sb="3" eb="4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</si>
  <si>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</si>
  <si>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</si>
  <si>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ガ  ス</t>
  </si>
  <si>
    <t>情報通信業</t>
    <rPh sb="0" eb="2">
      <t>ジョウホウ</t>
    </rPh>
    <rPh sb="2" eb="5">
      <t>ツウシンギョウ</t>
    </rPh>
    <phoneticPr fontId="3"/>
  </si>
  <si>
    <t>運輸業</t>
    <rPh sb="0" eb="2">
      <t>ウンユ</t>
    </rPh>
    <rPh sb="2" eb="3">
      <t>ギョウ</t>
    </rPh>
    <phoneticPr fontId="3"/>
  </si>
  <si>
    <t>不動産業</t>
    <rPh sb="0" eb="4">
      <t>フドウサンギョウ</t>
    </rPh>
    <phoneticPr fontId="3"/>
  </si>
  <si>
    <t>医療,福祉</t>
    <rPh sb="0" eb="2">
      <t>イリョウ</t>
    </rPh>
    <rPh sb="3" eb="5">
      <t>フクシ</t>
    </rPh>
    <phoneticPr fontId="3"/>
  </si>
  <si>
    <t>分類不能</t>
    <rPh sb="0" eb="2">
      <t>ブンルイ</t>
    </rPh>
    <rPh sb="2" eb="4">
      <t>フノウ</t>
    </rPh>
    <phoneticPr fontId="3"/>
  </si>
  <si>
    <t>熱供給</t>
    <rPh sb="0" eb="3">
      <t>ネツキョウキュウ</t>
    </rPh>
    <phoneticPr fontId="3"/>
  </si>
  <si>
    <t>小売業</t>
    <rPh sb="0" eb="2">
      <t>コウリ</t>
    </rPh>
    <rPh sb="2" eb="3">
      <t>ギョウ</t>
    </rPh>
    <phoneticPr fontId="3"/>
  </si>
  <si>
    <t>保険業</t>
    <rPh sb="0" eb="3">
      <t>ホケンギョウ</t>
    </rPh>
    <phoneticPr fontId="3"/>
  </si>
  <si>
    <t>宿泊業</t>
    <rPh sb="0" eb="2">
      <t>シュクハク</t>
    </rPh>
    <rPh sb="2" eb="3">
      <t>ギョウ</t>
    </rPh>
    <phoneticPr fontId="3"/>
  </si>
  <si>
    <t>学習支援業</t>
    <rPh sb="0" eb="2">
      <t>ガクシュウ</t>
    </rPh>
    <rPh sb="2" eb="4">
      <t>シエン</t>
    </rPh>
    <rPh sb="4" eb="5">
      <t>ギョウ</t>
    </rPh>
    <phoneticPr fontId="3"/>
  </si>
  <si>
    <t>の 産 業</t>
    <rPh sb="2" eb="3">
      <t>サン</t>
    </rPh>
    <rPh sb="4" eb="5">
      <t>ギョウ</t>
    </rPh>
    <phoneticPr fontId="3"/>
  </si>
  <si>
    <t>水道業</t>
    <rPh sb="0" eb="3">
      <t>スイドウギョウ</t>
    </rPh>
    <phoneticPr fontId="3"/>
  </si>
  <si>
    <t>年</t>
    <rPh sb="0" eb="1">
      <t>ネン</t>
    </rPh>
    <phoneticPr fontId="3"/>
  </si>
  <si>
    <t>15～19</t>
  </si>
  <si>
    <t>齢</t>
    <rPh sb="0" eb="1">
      <t>レイ</t>
    </rPh>
    <phoneticPr fontId="3"/>
  </si>
  <si>
    <t>20～24</t>
  </si>
  <si>
    <t>別</t>
    <rPh sb="0" eb="1">
      <t>ベツ</t>
    </rPh>
    <phoneticPr fontId="3"/>
  </si>
  <si>
    <t>25～29</t>
  </si>
  <si>
    <t>就</t>
    <rPh sb="0" eb="1">
      <t>ジュ</t>
    </rPh>
    <phoneticPr fontId="3"/>
  </si>
  <si>
    <t>30～34</t>
  </si>
  <si>
    <t>業</t>
    <rPh sb="0" eb="1">
      <t>ギョウ</t>
    </rPh>
    <phoneticPr fontId="3"/>
  </si>
  <si>
    <t>35～39</t>
  </si>
  <si>
    <t>者</t>
    <rPh sb="0" eb="1">
      <t>シャ</t>
    </rPh>
    <phoneticPr fontId="3"/>
  </si>
  <si>
    <t>40～44</t>
  </si>
  <si>
    <t>数</t>
    <rPh sb="0" eb="1">
      <t>カズ</t>
    </rPh>
    <phoneticPr fontId="3"/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</si>
  <si>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</si>
  <si>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</si>
  <si>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</si>
  <si>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</si>
  <si>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</si>
  <si>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</si>
  <si>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</si>
  <si>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</si>
  <si>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  <rPh sb="2" eb="3">
      <t>サイ</t>
    </rPh>
    <rPh sb="3" eb="5">
      <t>イジョウ</t>
    </rPh>
    <phoneticPr fontId="3"/>
  </si>
  <si>
    <t xml:space="preserve"> 構成比（％）</t>
    <rPh sb="1" eb="2">
      <t>ガマエ</t>
    </rPh>
    <rPh sb="2" eb="3">
      <t>シゲル</t>
    </rPh>
    <rPh sb="3" eb="4">
      <t>ヒ</t>
    </rPh>
    <phoneticPr fontId="3"/>
  </si>
  <si>
    <t xml:space="preserve"> 平成22年</t>
    <rPh sb="1" eb="3">
      <t>ヘイセイ</t>
    </rPh>
    <rPh sb="5" eb="6">
      <t>ネン</t>
    </rPh>
    <phoneticPr fontId="3"/>
  </si>
  <si>
    <t>資料  H22国勢調査</t>
    <rPh sb="0" eb="2">
      <t>シリョウ</t>
    </rPh>
    <rPh sb="7" eb="9">
      <t>コクセイ</t>
    </rPh>
    <rPh sb="9" eb="11">
      <t>チョウサ</t>
    </rPh>
    <phoneticPr fontId="3"/>
  </si>
  <si>
    <t>-</t>
    <phoneticPr fontId="8"/>
  </si>
  <si>
    <t>-</t>
    <phoneticPr fontId="8"/>
  </si>
  <si>
    <t xml:space="preserve">    平成27年10月1日現在  単位： ％，人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rPh sb="18" eb="20">
      <t>タンイ</t>
    </rPh>
    <rPh sb="24" eb="25">
      <t>ヒト</t>
    </rPh>
    <phoneticPr fontId="3"/>
  </si>
  <si>
    <t>資料  国勢調査</t>
    <rPh sb="0" eb="2">
      <t>シリョウ</t>
    </rPh>
    <rPh sb="4" eb="6">
      <t>コクセイ</t>
    </rPh>
    <rPh sb="6" eb="8">
      <t>チョウサ</t>
    </rPh>
    <phoneticPr fontId="3"/>
  </si>
  <si>
    <t xml:space="preserve"> 平成27年</t>
    <rPh sb="1" eb="3">
      <t>ヘイセイ</t>
    </rPh>
    <rPh sb="5" eb="6">
      <t>ネン</t>
    </rPh>
    <phoneticPr fontId="3"/>
  </si>
  <si>
    <t>-</t>
  </si>
  <si>
    <t>-</t>
    <phoneticPr fontId="10"/>
  </si>
  <si>
    <t xml:space="preserve">    令和2年10月1日現在  単位： ％，人</t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rPh sb="17" eb="19">
      <t>タンイ</t>
    </rPh>
    <rPh sb="23" eb="24">
      <t>ヒト</t>
    </rPh>
    <phoneticPr fontId="3"/>
  </si>
  <si>
    <t xml:space="preserve"> 令和2年</t>
    <rPh sb="1" eb="3">
      <t>レイワ</t>
    </rPh>
    <rPh sb="4" eb="5">
      <t>ネン</t>
    </rPh>
    <phoneticPr fontId="3"/>
  </si>
  <si>
    <t>秋田県美郷町</t>
    <rPh sb="0" eb="3">
      <t>アキタケン</t>
    </rPh>
    <rPh sb="3" eb="5">
      <t>ミサト</t>
    </rPh>
    <rPh sb="5" eb="6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</si>
</sst>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;\-#,##0;&quot;-&quot;"/>
    <numFmt numFmtId="178" formatCode="0.0_);[Red]\(0.0\)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>
      <alignment vertical="center"/>
    </xf>
    <xf numFmtId="176" fontId="5" fillId="0" borderId="1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horizontal="right" vertical="center"/>
    </xf>
    <xf numFmtId="177" fontId="6" fillId="0" borderId="2" xfId="2" applyNumberFormat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11" fillId="0" borderId="0" xfId="0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2" fillId="0" borderId="0" xfId="1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3" xfId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11" fillId="0" borderId="0" xfId="0" applyNumberFormat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178" fontId="11" fillId="0" borderId="0" xfId="0" applyNumberFormat="1" applyFont="1" applyFill="1" applyAlignment="1">
      <alignment vertical="center"/>
    </xf>
    <xf numFmtId="38" fontId="7" fillId="2" borderId="4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horizontal="center" vertical="center" shrinkToFit="1"/>
    </xf>
    <xf numFmtId="38" fontId="7" fillId="2" borderId="7" xfId="1" applyFont="1" applyFill="1" applyBorder="1" applyAlignment="1">
      <alignment vertical="center" shrinkToFit="1"/>
    </xf>
    <xf numFmtId="38" fontId="7" fillId="2" borderId="7" xfId="1" applyFont="1" applyFill="1" applyBorder="1" applyAlignment="1">
      <alignment horizontal="center" vertical="center" shrinkToFit="1"/>
    </xf>
    <xf numFmtId="38" fontId="7" fillId="2" borderId="7" xfId="1" applyFont="1" applyFill="1" applyBorder="1" applyAlignment="1">
      <alignment horizontal="distributed" vertical="center" justifyLastLine="1" shrinkToFit="1"/>
    </xf>
    <xf numFmtId="38" fontId="7" fillId="2" borderId="8" xfId="1" applyFont="1" applyFill="1" applyBorder="1" applyAlignment="1">
      <alignment vertical="center" shrinkToFit="1"/>
    </xf>
    <xf numFmtId="38" fontId="7" fillId="2" borderId="9" xfId="1" applyFont="1" applyFill="1" applyBorder="1" applyAlignment="1">
      <alignment vertical="center" shrinkToFit="1"/>
    </xf>
    <xf numFmtId="38" fontId="7" fillId="2" borderId="10" xfId="1" applyFont="1" applyFill="1" applyBorder="1" applyAlignment="1">
      <alignment vertical="center" shrinkToFit="1"/>
    </xf>
    <xf numFmtId="38" fontId="7" fillId="2" borderId="11" xfId="1" applyFont="1" applyFill="1" applyBorder="1" applyAlignment="1">
      <alignment vertical="center" shrinkToFit="1"/>
    </xf>
    <xf numFmtId="38" fontId="7" fillId="2" borderId="1" xfId="1" applyFont="1" applyFill="1" applyBorder="1" applyAlignment="1">
      <alignment horizontal="center" vertical="center" shrinkToFit="1"/>
    </xf>
    <xf numFmtId="0" fontId="7" fillId="2" borderId="1" xfId="2" applyFont="1" applyFill="1" applyBorder="1" applyAlignment="1">
      <alignment horizontal="distributed" vertical="center" justifyLastLine="1" shrinkToFit="1"/>
    </xf>
    <xf numFmtId="38" fontId="2" fillId="2" borderId="6" xfId="1" applyFont="1" applyFill="1" applyBorder="1" applyAlignment="1">
      <alignment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49" fontId="2" fillId="2" borderId="7" xfId="1" applyNumberFormat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 textRotation="255"/>
    </xf>
    <xf numFmtId="38" fontId="7" fillId="2" borderId="7" xfId="1" applyFont="1" applyFill="1" applyBorder="1" applyAlignment="1">
      <alignment horizontal="distributed" vertical="center" justifyLastLine="1" shrinkToFit="1"/>
    </xf>
    <xf numFmtId="38" fontId="7" fillId="2" borderId="7" xfId="1" applyFont="1" applyFill="1" applyBorder="1" applyAlignment="1">
      <alignment horizontal="center" vertical="center" shrinkToFit="1"/>
    </xf>
    <xf numFmtId="0" fontId="7" fillId="2" borderId="1" xfId="2" applyFont="1" applyFill="1" applyBorder="1" applyAlignment="1">
      <alignment horizontal="distributed" vertical="center" justifyLastLine="1" shrinkToFit="1"/>
    </xf>
    <xf numFmtId="3" fontId="12" fillId="0" borderId="2" xfId="0" applyNumberFormat="1" applyFont="1" applyBorder="1">
      <alignment vertical="center"/>
    </xf>
    <xf numFmtId="177" fontId="2" fillId="0" borderId="2" xfId="1" applyNumberFormat="1" applyFont="1" applyFill="1" applyBorder="1" applyAlignment="1">
      <alignment vertical="center"/>
    </xf>
    <xf numFmtId="0" fontId="12" fillId="0" borderId="2" xfId="0" applyFont="1" applyBorder="1">
      <alignment vertical="center"/>
    </xf>
    <xf numFmtId="176" fontId="2" fillId="0" borderId="2" xfId="1" applyNumberFormat="1" applyFont="1" applyFill="1" applyBorder="1" applyAlignment="1">
      <alignment vertical="center"/>
    </xf>
    <xf numFmtId="38" fontId="7" fillId="2" borderId="7" xfId="1" applyFont="1" applyFill="1" applyBorder="1" applyAlignment="1">
      <alignment horizontal="center" vertical="center" shrinkToFit="1"/>
    </xf>
    <xf numFmtId="38" fontId="7" fillId="2" borderId="7" xfId="1" applyFont="1" applyFill="1" applyBorder="1" applyAlignment="1">
      <alignment horizontal="distributed" vertical="center" justifyLastLine="1" shrinkToFit="1"/>
    </xf>
    <xf numFmtId="0" fontId="7" fillId="2" borderId="1" xfId="2" applyFont="1" applyFill="1" applyBorder="1" applyAlignment="1">
      <alignment horizontal="distributed" vertical="center" justifyLastLine="1" shrinkToFit="1"/>
    </xf>
    <xf numFmtId="177" fontId="5" fillId="0" borderId="15" xfId="1" applyNumberFormat="1" applyFont="1" applyFill="1" applyBorder="1" applyAlignment="1">
      <alignment vertical="center"/>
    </xf>
    <xf numFmtId="178" fontId="2" fillId="0" borderId="15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vertical="center"/>
    </xf>
    <xf numFmtId="0" fontId="12" fillId="0" borderId="2" xfId="0" applyNumberFormat="1" applyFont="1" applyBorder="1">
      <alignment vertical="center"/>
    </xf>
    <xf numFmtId="0" fontId="1" fillId="0" borderId="0" xfId="2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7" fillId="2" borderId="12" xfId="1" applyFont="1" applyFill="1" applyBorder="1" applyAlignment="1">
      <alignment horizontal="center" vertical="center" shrinkToFit="1"/>
    </xf>
    <xf numFmtId="38" fontId="7" fillId="2" borderId="13" xfId="1" applyFont="1" applyFill="1" applyBorder="1" applyAlignment="1">
      <alignment horizontal="center" vertical="center" shrinkToFit="1"/>
    </xf>
    <xf numFmtId="38" fontId="7" fillId="2" borderId="14" xfId="1" applyFont="1" applyFill="1" applyBorder="1" applyAlignment="1">
      <alignment horizontal="center" vertical="center" shrinkToFit="1"/>
    </xf>
    <xf numFmtId="0" fontId="7" fillId="2" borderId="13" xfId="2" applyFont="1" applyFill="1" applyBorder="1" applyAlignment="1">
      <alignment horizontal="center" vertical="center" shrinkToFit="1"/>
    </xf>
    <xf numFmtId="38" fontId="7" fillId="2" borderId="8" xfId="1" applyFont="1" applyFill="1" applyBorder="1" applyAlignment="1">
      <alignment horizontal="center" vertical="center" shrinkToFit="1"/>
    </xf>
    <xf numFmtId="38" fontId="7" fillId="2" borderId="9" xfId="1" applyFont="1" applyFill="1" applyBorder="1" applyAlignment="1">
      <alignment horizontal="center" vertical="center" shrinkToFit="1"/>
    </xf>
    <xf numFmtId="38" fontId="7" fillId="2" borderId="7" xfId="1" applyFont="1" applyFill="1" applyBorder="1" applyAlignment="1">
      <alignment horizontal="center" vertical="center" shrinkToFit="1"/>
    </xf>
    <xf numFmtId="0" fontId="7" fillId="2" borderId="7" xfId="2" applyFont="1" applyFill="1" applyBorder="1" applyAlignment="1">
      <alignment horizontal="center" vertical="center" shrinkToFit="1"/>
    </xf>
    <xf numFmtId="38" fontId="7" fillId="2" borderId="7" xfId="1" applyFont="1" applyFill="1" applyBorder="1" applyAlignment="1">
      <alignment horizontal="distributed" vertical="center" justifyLastLine="1" shrinkToFit="1"/>
    </xf>
    <xf numFmtId="0" fontId="7" fillId="2" borderId="7" xfId="2" applyFont="1" applyFill="1" applyBorder="1" applyAlignment="1">
      <alignment horizontal="distributed" vertical="center" justifyLastLine="1" shrinkToFit="1"/>
    </xf>
    <xf numFmtId="38" fontId="7" fillId="2" borderId="6" xfId="1" applyFont="1" applyFill="1" applyBorder="1" applyAlignment="1">
      <alignment horizontal="center" vertical="center" wrapText="1" justifyLastLine="1" shrinkToFit="1"/>
    </xf>
    <xf numFmtId="38" fontId="7" fillId="2" borderId="7" xfId="1" applyFont="1" applyFill="1" applyBorder="1" applyAlignment="1">
      <alignment horizontal="center" vertical="center" wrapText="1" justifyLastLine="1" shrinkToFit="1"/>
    </xf>
    <xf numFmtId="38" fontId="7" fillId="2" borderId="1" xfId="1" applyFont="1" applyFill="1" applyBorder="1" applyAlignment="1">
      <alignment horizontal="center" vertical="center" wrapText="1" justifyLastLine="1" shrinkToFit="1"/>
    </xf>
    <xf numFmtId="38" fontId="7" fillId="2" borderId="7" xfId="1" applyFont="1" applyFill="1" applyBorder="1" applyAlignment="1">
      <alignment horizontal="center" vertical="center" wrapText="1"/>
    </xf>
    <xf numFmtId="38" fontId="7" fillId="2" borderId="7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 wrapText="1"/>
    </xf>
    <xf numFmtId="38" fontId="7" fillId="2" borderId="8" xfId="1" applyFont="1" applyFill="1" applyBorder="1" applyAlignment="1">
      <alignment horizontal="center" vertical="center" wrapText="1"/>
    </xf>
    <xf numFmtId="38" fontId="7" fillId="2" borderId="1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distributed" vertical="center" justifyLastLine="1" shrinkToFit="1"/>
    </xf>
    <xf numFmtId="0" fontId="7" fillId="2" borderId="1" xfId="2" applyFont="1" applyFill="1" applyBorder="1" applyAlignment="1">
      <alignment horizontal="center" vertical="center" shrinkToFi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B2D3-9A58-4802-94B6-CB4979D2C25D}">
  <sheetPr>
    <tabColor rgb="FFFF0000"/>
  </sheetPr>
  <dimension ref="A1:AB27"/>
  <sheetViews>
    <sheetView showGridLines="0" tabSelected="1" zoomScale="90" zoomScaleNormal="90" workbookViewId="0">
      <selection activeCell="V28" sqref="V28"/>
    </sheetView>
  </sheetViews>
  <sheetFormatPr defaultRowHeight="16.5" customHeight="1" x14ac:dyDescent="0.15"/>
  <cols>
    <col min="1" max="3" width="9" style="6"/>
    <col min="4" max="4" width="8.875" style="6" customWidth="1"/>
    <col min="5" max="16384" width="9" style="6"/>
  </cols>
  <sheetData>
    <row r="1" spans="1:28" s="13" customFormat="1" ht="16.5" customHeight="1" x14ac:dyDescent="0.15">
      <c r="A1" s="12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51" t="s">
        <v>71</v>
      </c>
    </row>
    <row r="2" spans="1:28" ht="16.5" customHeight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5"/>
      <c r="AA2" s="5"/>
    </row>
    <row r="3" spans="1:28" ht="16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5"/>
      <c r="W3" s="5"/>
      <c r="X3" s="52" t="s">
        <v>69</v>
      </c>
      <c r="Y3" s="52"/>
      <c r="Z3" s="52"/>
      <c r="AA3" s="52"/>
    </row>
    <row r="4" spans="1:28" ht="16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W4" s="10"/>
      <c r="X4" s="10"/>
      <c r="Y4" s="10"/>
      <c r="Z4" s="11"/>
      <c r="AA4" s="11"/>
    </row>
    <row r="5" spans="1:28" ht="16.5" customHeight="1" x14ac:dyDescent="0.15">
      <c r="A5" s="17"/>
      <c r="B5" s="18"/>
      <c r="C5" s="19"/>
      <c r="D5" s="53" t="s">
        <v>2</v>
      </c>
      <c r="E5" s="54"/>
      <c r="F5" s="54"/>
      <c r="G5" s="55"/>
      <c r="H5" s="53" t="s">
        <v>3</v>
      </c>
      <c r="I5" s="54"/>
      <c r="J5" s="54"/>
      <c r="K5" s="55"/>
      <c r="L5" s="53" t="s">
        <v>4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20"/>
    </row>
    <row r="6" spans="1:28" ht="16.5" customHeight="1" x14ac:dyDescent="0.15">
      <c r="A6" s="57" t="s">
        <v>5</v>
      </c>
      <c r="B6" s="58"/>
      <c r="C6" s="21"/>
      <c r="D6" s="20"/>
      <c r="E6" s="20"/>
      <c r="F6" s="20"/>
      <c r="G6" s="20"/>
      <c r="H6" s="20"/>
      <c r="I6" s="20"/>
      <c r="J6" s="20"/>
      <c r="K6" s="20"/>
      <c r="L6" s="44"/>
      <c r="M6" s="44" t="s">
        <v>6</v>
      </c>
      <c r="N6" s="21"/>
      <c r="O6" s="21"/>
      <c r="P6" s="59" t="s">
        <v>7</v>
      </c>
      <c r="Q6" s="59" t="s">
        <v>8</v>
      </c>
      <c r="R6" s="44"/>
      <c r="S6" s="61" t="s">
        <v>9</v>
      </c>
      <c r="T6" s="45"/>
      <c r="U6" s="61" t="s">
        <v>10</v>
      </c>
      <c r="V6" s="63" t="s">
        <v>11</v>
      </c>
      <c r="W6" s="66" t="s">
        <v>12</v>
      </c>
      <c r="X6" s="69" t="s">
        <v>13</v>
      </c>
      <c r="Y6" s="66" t="s">
        <v>14</v>
      </c>
      <c r="Z6" s="71" t="s">
        <v>15</v>
      </c>
      <c r="AA6" s="21"/>
    </row>
    <row r="7" spans="1:28" ht="16.5" customHeight="1" x14ac:dyDescent="0.15">
      <c r="A7" s="57"/>
      <c r="B7" s="58"/>
      <c r="C7" s="44" t="s">
        <v>16</v>
      </c>
      <c r="D7" s="59" t="s">
        <v>17</v>
      </c>
      <c r="E7" s="59" t="s">
        <v>18</v>
      </c>
      <c r="F7" s="59" t="s">
        <v>19</v>
      </c>
      <c r="G7" s="59" t="s">
        <v>20</v>
      </c>
      <c r="H7" s="59" t="s">
        <v>17</v>
      </c>
      <c r="I7" s="59" t="s">
        <v>21</v>
      </c>
      <c r="J7" s="59" t="s">
        <v>22</v>
      </c>
      <c r="K7" s="59" t="s">
        <v>23</v>
      </c>
      <c r="L7" s="59" t="s">
        <v>17</v>
      </c>
      <c r="M7" s="44" t="s">
        <v>24</v>
      </c>
      <c r="N7" s="59" t="s">
        <v>25</v>
      </c>
      <c r="O7" s="59" t="s">
        <v>26</v>
      </c>
      <c r="P7" s="60"/>
      <c r="Q7" s="60"/>
      <c r="R7" s="59" t="s">
        <v>27</v>
      </c>
      <c r="S7" s="62"/>
      <c r="T7" s="59" t="s">
        <v>28</v>
      </c>
      <c r="U7" s="62"/>
      <c r="V7" s="64"/>
      <c r="W7" s="67"/>
      <c r="X7" s="66"/>
      <c r="Y7" s="66"/>
      <c r="Z7" s="71"/>
      <c r="AA7" s="44" t="s">
        <v>29</v>
      </c>
    </row>
    <row r="8" spans="1:28" ht="16.5" customHeight="1" x14ac:dyDescent="0.15">
      <c r="A8" s="24"/>
      <c r="B8" s="25"/>
      <c r="C8" s="21"/>
      <c r="D8" s="59"/>
      <c r="E8" s="59"/>
      <c r="F8" s="59"/>
      <c r="G8" s="59"/>
      <c r="H8" s="59"/>
      <c r="I8" s="59"/>
      <c r="J8" s="59"/>
      <c r="K8" s="59"/>
      <c r="L8" s="59"/>
      <c r="M8" s="44" t="s">
        <v>30</v>
      </c>
      <c r="N8" s="59"/>
      <c r="O8" s="59"/>
      <c r="P8" s="59" t="s">
        <v>31</v>
      </c>
      <c r="Q8" s="59" t="s">
        <v>32</v>
      </c>
      <c r="R8" s="59"/>
      <c r="S8" s="61" t="s">
        <v>33</v>
      </c>
      <c r="T8" s="59"/>
      <c r="U8" s="61" t="s">
        <v>34</v>
      </c>
      <c r="V8" s="64"/>
      <c r="W8" s="67"/>
      <c r="X8" s="66"/>
      <c r="Y8" s="66"/>
      <c r="Z8" s="71"/>
      <c r="AA8" s="44" t="s">
        <v>35</v>
      </c>
    </row>
    <row r="9" spans="1:28" ht="16.5" customHeight="1" x14ac:dyDescent="0.15">
      <c r="A9" s="26"/>
      <c r="B9" s="27"/>
      <c r="C9" s="21"/>
      <c r="D9" s="44"/>
      <c r="E9" s="44"/>
      <c r="F9" s="44"/>
      <c r="G9" s="44"/>
      <c r="H9" s="44"/>
      <c r="I9" s="44"/>
      <c r="J9" s="44"/>
      <c r="K9" s="44"/>
      <c r="L9" s="28"/>
      <c r="M9" s="28" t="s">
        <v>36</v>
      </c>
      <c r="N9" s="28"/>
      <c r="O9" s="28"/>
      <c r="P9" s="74"/>
      <c r="Q9" s="74"/>
      <c r="R9" s="28"/>
      <c r="S9" s="73"/>
      <c r="T9" s="46"/>
      <c r="U9" s="73"/>
      <c r="V9" s="65"/>
      <c r="W9" s="68"/>
      <c r="X9" s="70"/>
      <c r="Y9" s="70"/>
      <c r="Z9" s="72"/>
      <c r="AA9" s="28"/>
    </row>
    <row r="10" spans="1:28" ht="16.5" customHeight="1" x14ac:dyDescent="0.15">
      <c r="A10" s="30"/>
      <c r="B10" s="31" t="s">
        <v>16</v>
      </c>
      <c r="C10" s="50">
        <f>D10+H10+L10+AA10</f>
        <v>9825</v>
      </c>
      <c r="D10" s="49">
        <f>SUM(E10:G10)</f>
        <v>1447</v>
      </c>
      <c r="E10" s="41">
        <v>1447</v>
      </c>
      <c r="F10" s="41">
        <v>0</v>
      </c>
      <c r="G10" s="41">
        <v>0</v>
      </c>
      <c r="H10" s="49">
        <f>SUM(I10:K10)</f>
        <v>2880</v>
      </c>
      <c r="I10" s="41">
        <v>4</v>
      </c>
      <c r="J10" s="41">
        <v>1190</v>
      </c>
      <c r="K10" s="41">
        <v>1686</v>
      </c>
      <c r="L10" s="49">
        <f>SUM(M10:Z10)</f>
        <v>5240</v>
      </c>
      <c r="M10" s="41">
        <v>18</v>
      </c>
      <c r="N10" s="41">
        <v>35</v>
      </c>
      <c r="O10" s="41">
        <v>324</v>
      </c>
      <c r="P10" s="41">
        <v>1318</v>
      </c>
      <c r="Q10" s="41">
        <v>99</v>
      </c>
      <c r="R10" s="41">
        <v>59</v>
      </c>
      <c r="S10" s="41">
        <v>315</v>
      </c>
      <c r="T10" s="41">
        <v>1374</v>
      </c>
      <c r="U10" s="41">
        <v>307</v>
      </c>
      <c r="V10" s="41">
        <v>150</v>
      </c>
      <c r="W10" s="41">
        <v>212</v>
      </c>
      <c r="X10" s="41">
        <v>296</v>
      </c>
      <c r="Y10" s="41">
        <v>399</v>
      </c>
      <c r="Z10" s="41">
        <v>334</v>
      </c>
      <c r="AA10" s="41">
        <v>258</v>
      </c>
      <c r="AB10" s="14"/>
    </row>
    <row r="11" spans="1:28" ht="16.5" customHeight="1" x14ac:dyDescent="0.15">
      <c r="A11" s="32" t="s">
        <v>37</v>
      </c>
      <c r="B11" s="31" t="s">
        <v>38</v>
      </c>
      <c r="C11" s="50">
        <f t="shared" ref="C11:C25" si="0">D11+H11+L11+AA11</f>
        <v>67</v>
      </c>
      <c r="D11" s="49">
        <f t="shared" ref="D11:D25" si="1">SUM(E11:G11)</f>
        <v>2</v>
      </c>
      <c r="E11" s="41">
        <v>2</v>
      </c>
      <c r="F11" s="41">
        <v>0</v>
      </c>
      <c r="G11" s="41">
        <v>0</v>
      </c>
      <c r="H11" s="49">
        <f t="shared" ref="H11:H25" si="2">SUM(I11:K11)</f>
        <v>27</v>
      </c>
      <c r="I11" s="41">
        <v>0</v>
      </c>
      <c r="J11" s="41">
        <v>10</v>
      </c>
      <c r="K11" s="41">
        <v>17</v>
      </c>
      <c r="L11" s="49">
        <f t="shared" ref="L11:L25" si="3">SUM(M11:Z11)</f>
        <v>36</v>
      </c>
      <c r="M11" s="41">
        <v>1</v>
      </c>
      <c r="N11" s="41">
        <v>0</v>
      </c>
      <c r="O11" s="41">
        <v>2</v>
      </c>
      <c r="P11" s="41">
        <v>8</v>
      </c>
      <c r="Q11" s="41">
        <v>0</v>
      </c>
      <c r="R11" s="41">
        <v>0</v>
      </c>
      <c r="S11" s="41">
        <v>9</v>
      </c>
      <c r="T11" s="41">
        <v>9</v>
      </c>
      <c r="U11" s="41">
        <v>0</v>
      </c>
      <c r="V11" s="41">
        <v>0</v>
      </c>
      <c r="W11" s="41">
        <v>1</v>
      </c>
      <c r="X11" s="41">
        <v>1</v>
      </c>
      <c r="Y11" s="41">
        <v>2</v>
      </c>
      <c r="Z11" s="41">
        <v>3</v>
      </c>
      <c r="AA11" s="41">
        <v>2</v>
      </c>
      <c r="AB11" s="14"/>
    </row>
    <row r="12" spans="1:28" ht="16.5" customHeight="1" x14ac:dyDescent="0.15">
      <c r="A12" s="32" t="s">
        <v>39</v>
      </c>
      <c r="B12" s="31" t="s">
        <v>40</v>
      </c>
      <c r="C12" s="50">
        <f t="shared" si="0"/>
        <v>370</v>
      </c>
      <c r="D12" s="49">
        <f t="shared" si="1"/>
        <v>14</v>
      </c>
      <c r="E12" s="41">
        <v>14</v>
      </c>
      <c r="F12" s="41">
        <v>0</v>
      </c>
      <c r="G12" s="41">
        <v>0</v>
      </c>
      <c r="H12" s="49">
        <f t="shared" si="2"/>
        <v>118</v>
      </c>
      <c r="I12" s="41">
        <v>0</v>
      </c>
      <c r="J12" s="41">
        <v>50</v>
      </c>
      <c r="K12" s="41">
        <v>68</v>
      </c>
      <c r="L12" s="49">
        <f t="shared" si="3"/>
        <v>229</v>
      </c>
      <c r="M12" s="41">
        <v>0</v>
      </c>
      <c r="N12" s="41">
        <v>4</v>
      </c>
      <c r="O12" s="41">
        <v>8</v>
      </c>
      <c r="P12" s="41">
        <v>58</v>
      </c>
      <c r="Q12" s="41">
        <v>3</v>
      </c>
      <c r="R12" s="41">
        <v>3</v>
      </c>
      <c r="S12" s="41">
        <v>24</v>
      </c>
      <c r="T12" s="41">
        <v>54</v>
      </c>
      <c r="U12" s="41">
        <v>14</v>
      </c>
      <c r="V12" s="41">
        <v>12</v>
      </c>
      <c r="W12" s="41">
        <v>11</v>
      </c>
      <c r="X12" s="41">
        <v>19</v>
      </c>
      <c r="Y12" s="41">
        <v>4</v>
      </c>
      <c r="Z12" s="41">
        <v>15</v>
      </c>
      <c r="AA12" s="41">
        <v>9</v>
      </c>
      <c r="AB12" s="14"/>
    </row>
    <row r="13" spans="1:28" ht="16.5" customHeight="1" x14ac:dyDescent="0.15">
      <c r="A13" s="32" t="s">
        <v>41</v>
      </c>
      <c r="B13" s="31" t="s">
        <v>42</v>
      </c>
      <c r="C13" s="50">
        <f t="shared" si="0"/>
        <v>448</v>
      </c>
      <c r="D13" s="49">
        <f t="shared" si="1"/>
        <v>7</v>
      </c>
      <c r="E13" s="41">
        <v>7</v>
      </c>
      <c r="F13" s="41">
        <v>0</v>
      </c>
      <c r="G13" s="41">
        <v>0</v>
      </c>
      <c r="H13" s="49">
        <f t="shared" si="2"/>
        <v>148</v>
      </c>
      <c r="I13" s="41">
        <v>0</v>
      </c>
      <c r="J13" s="41">
        <v>50</v>
      </c>
      <c r="K13" s="41">
        <v>98</v>
      </c>
      <c r="L13" s="49">
        <f t="shared" si="3"/>
        <v>287</v>
      </c>
      <c r="M13" s="41">
        <v>1</v>
      </c>
      <c r="N13" s="41">
        <v>5</v>
      </c>
      <c r="O13" s="41">
        <v>8</v>
      </c>
      <c r="P13" s="41">
        <v>71</v>
      </c>
      <c r="Q13" s="41">
        <v>10</v>
      </c>
      <c r="R13" s="41">
        <v>5</v>
      </c>
      <c r="S13" s="41">
        <v>15</v>
      </c>
      <c r="T13" s="41">
        <v>87</v>
      </c>
      <c r="U13" s="41">
        <v>11</v>
      </c>
      <c r="V13" s="41">
        <v>8</v>
      </c>
      <c r="W13" s="41">
        <v>11</v>
      </c>
      <c r="X13" s="41">
        <v>13</v>
      </c>
      <c r="Y13" s="41">
        <v>18</v>
      </c>
      <c r="Z13" s="41">
        <v>24</v>
      </c>
      <c r="AA13" s="41">
        <v>6</v>
      </c>
      <c r="AB13" s="14"/>
    </row>
    <row r="14" spans="1:28" ht="16.5" customHeight="1" x14ac:dyDescent="0.15">
      <c r="A14" s="32" t="s">
        <v>43</v>
      </c>
      <c r="B14" s="31" t="s">
        <v>44</v>
      </c>
      <c r="C14" s="50">
        <f t="shared" si="0"/>
        <v>649</v>
      </c>
      <c r="D14" s="49">
        <f t="shared" si="1"/>
        <v>34</v>
      </c>
      <c r="E14" s="41">
        <v>34</v>
      </c>
      <c r="F14" s="41">
        <v>0</v>
      </c>
      <c r="G14" s="41">
        <v>0</v>
      </c>
      <c r="H14" s="49">
        <f t="shared" si="2"/>
        <v>216</v>
      </c>
      <c r="I14" s="41">
        <v>0</v>
      </c>
      <c r="J14" s="41">
        <v>56</v>
      </c>
      <c r="K14" s="41">
        <v>160</v>
      </c>
      <c r="L14" s="49">
        <f t="shared" si="3"/>
        <v>390</v>
      </c>
      <c r="M14" s="41">
        <v>4</v>
      </c>
      <c r="N14" s="41">
        <v>2</v>
      </c>
      <c r="O14" s="41">
        <v>17</v>
      </c>
      <c r="P14" s="41">
        <v>96</v>
      </c>
      <c r="Q14" s="41">
        <v>11</v>
      </c>
      <c r="R14" s="41">
        <v>7</v>
      </c>
      <c r="S14" s="41">
        <v>17</v>
      </c>
      <c r="T14" s="41">
        <v>140</v>
      </c>
      <c r="U14" s="41">
        <v>22</v>
      </c>
      <c r="V14" s="41">
        <v>10</v>
      </c>
      <c r="W14" s="41">
        <v>8</v>
      </c>
      <c r="X14" s="41">
        <v>14</v>
      </c>
      <c r="Y14" s="41">
        <v>20</v>
      </c>
      <c r="Z14" s="41">
        <v>22</v>
      </c>
      <c r="AA14" s="41">
        <v>9</v>
      </c>
      <c r="AB14" s="14"/>
    </row>
    <row r="15" spans="1:28" ht="16.5" customHeight="1" x14ac:dyDescent="0.15">
      <c r="A15" s="32" t="s">
        <v>45</v>
      </c>
      <c r="B15" s="31" t="s">
        <v>46</v>
      </c>
      <c r="C15" s="50">
        <f t="shared" si="0"/>
        <v>793</v>
      </c>
      <c r="D15" s="49">
        <f t="shared" si="1"/>
        <v>33</v>
      </c>
      <c r="E15" s="41">
        <v>33</v>
      </c>
      <c r="F15" s="41">
        <v>0</v>
      </c>
      <c r="G15" s="41">
        <v>0</v>
      </c>
      <c r="H15" s="49">
        <f t="shared" si="2"/>
        <v>283</v>
      </c>
      <c r="I15" s="41">
        <v>0</v>
      </c>
      <c r="J15" s="41">
        <v>95</v>
      </c>
      <c r="K15" s="41">
        <v>188</v>
      </c>
      <c r="L15" s="49">
        <f t="shared" si="3"/>
        <v>452</v>
      </c>
      <c r="M15" s="41">
        <v>0</v>
      </c>
      <c r="N15" s="41">
        <v>3</v>
      </c>
      <c r="O15" s="41">
        <v>26</v>
      </c>
      <c r="P15" s="41">
        <v>102</v>
      </c>
      <c r="Q15" s="41">
        <v>2</v>
      </c>
      <c r="R15" s="41">
        <v>7</v>
      </c>
      <c r="S15" s="41">
        <v>23</v>
      </c>
      <c r="T15" s="41">
        <v>151</v>
      </c>
      <c r="U15" s="41">
        <v>23</v>
      </c>
      <c r="V15" s="41">
        <v>9</v>
      </c>
      <c r="W15" s="41">
        <v>20</v>
      </c>
      <c r="X15" s="41">
        <v>27</v>
      </c>
      <c r="Y15" s="41">
        <v>37</v>
      </c>
      <c r="Z15" s="41">
        <v>22</v>
      </c>
      <c r="AA15" s="41">
        <v>25</v>
      </c>
      <c r="AB15" s="14"/>
    </row>
    <row r="16" spans="1:28" ht="16.5" customHeight="1" x14ac:dyDescent="0.15">
      <c r="A16" s="32" t="s">
        <v>47</v>
      </c>
      <c r="B16" s="31" t="s">
        <v>48</v>
      </c>
      <c r="C16" s="50">
        <f t="shared" si="0"/>
        <v>1017</v>
      </c>
      <c r="D16" s="49">
        <f t="shared" si="1"/>
        <v>50</v>
      </c>
      <c r="E16" s="41">
        <v>50</v>
      </c>
      <c r="F16" s="41">
        <v>0</v>
      </c>
      <c r="G16" s="41">
        <v>0</v>
      </c>
      <c r="H16" s="49">
        <f t="shared" si="2"/>
        <v>314</v>
      </c>
      <c r="I16" s="41">
        <v>0</v>
      </c>
      <c r="J16" s="41">
        <v>121</v>
      </c>
      <c r="K16" s="41">
        <v>193</v>
      </c>
      <c r="L16" s="49">
        <f t="shared" si="3"/>
        <v>627</v>
      </c>
      <c r="M16" s="41">
        <v>5</v>
      </c>
      <c r="N16" s="41">
        <v>6</v>
      </c>
      <c r="O16" s="41">
        <v>33</v>
      </c>
      <c r="P16" s="41">
        <v>169</v>
      </c>
      <c r="Q16" s="41">
        <v>6</v>
      </c>
      <c r="R16" s="41">
        <v>8</v>
      </c>
      <c r="S16" s="41">
        <v>39</v>
      </c>
      <c r="T16" s="41">
        <v>171</v>
      </c>
      <c r="U16" s="41">
        <v>32</v>
      </c>
      <c r="V16" s="41">
        <v>19</v>
      </c>
      <c r="W16" s="41">
        <v>21</v>
      </c>
      <c r="X16" s="41">
        <v>31</v>
      </c>
      <c r="Y16" s="41">
        <v>39</v>
      </c>
      <c r="Z16" s="41">
        <v>48</v>
      </c>
      <c r="AA16" s="41">
        <v>26</v>
      </c>
      <c r="AB16" s="14"/>
    </row>
    <row r="17" spans="1:28" ht="16.5" customHeight="1" x14ac:dyDescent="0.15">
      <c r="A17" s="32" t="s">
        <v>49</v>
      </c>
      <c r="B17" s="31" t="s">
        <v>50</v>
      </c>
      <c r="C17" s="50">
        <f t="shared" si="0"/>
        <v>940</v>
      </c>
      <c r="D17" s="49">
        <f t="shared" si="1"/>
        <v>50</v>
      </c>
      <c r="E17" s="41">
        <v>50</v>
      </c>
      <c r="F17" s="41">
        <v>0</v>
      </c>
      <c r="G17" s="41">
        <v>0</v>
      </c>
      <c r="H17" s="49">
        <f t="shared" si="2"/>
        <v>300</v>
      </c>
      <c r="I17" s="41">
        <v>2</v>
      </c>
      <c r="J17" s="41">
        <v>126</v>
      </c>
      <c r="K17" s="41">
        <v>172</v>
      </c>
      <c r="L17" s="49">
        <f t="shared" si="3"/>
        <v>572</v>
      </c>
      <c r="M17" s="41">
        <v>3</v>
      </c>
      <c r="N17" s="41">
        <v>3</v>
      </c>
      <c r="O17" s="41">
        <v>44</v>
      </c>
      <c r="P17" s="41">
        <v>133</v>
      </c>
      <c r="Q17" s="41">
        <v>15</v>
      </c>
      <c r="R17" s="41">
        <v>8</v>
      </c>
      <c r="S17" s="41">
        <v>24</v>
      </c>
      <c r="T17" s="41">
        <v>132</v>
      </c>
      <c r="U17" s="41">
        <v>46</v>
      </c>
      <c r="V17" s="41">
        <v>14</v>
      </c>
      <c r="W17" s="41">
        <v>33</v>
      </c>
      <c r="X17" s="41">
        <v>29</v>
      </c>
      <c r="Y17" s="41">
        <v>34</v>
      </c>
      <c r="Z17" s="41">
        <v>54</v>
      </c>
      <c r="AA17" s="41">
        <v>18</v>
      </c>
      <c r="AB17" s="14"/>
    </row>
    <row r="18" spans="1:28" ht="16.5" customHeight="1" x14ac:dyDescent="0.15">
      <c r="A18" s="32"/>
      <c r="B18" s="31" t="s">
        <v>51</v>
      </c>
      <c r="C18" s="50">
        <f t="shared" si="0"/>
        <v>911</v>
      </c>
      <c r="D18" s="49">
        <f t="shared" si="1"/>
        <v>47</v>
      </c>
      <c r="E18" s="41">
        <v>47</v>
      </c>
      <c r="F18" s="41">
        <v>0</v>
      </c>
      <c r="G18" s="41">
        <v>0</v>
      </c>
      <c r="H18" s="49">
        <f t="shared" si="2"/>
        <v>299</v>
      </c>
      <c r="I18" s="41">
        <v>2</v>
      </c>
      <c r="J18" s="41">
        <v>99</v>
      </c>
      <c r="K18" s="41">
        <v>198</v>
      </c>
      <c r="L18" s="49">
        <f t="shared" si="3"/>
        <v>549</v>
      </c>
      <c r="M18" s="41">
        <v>1</v>
      </c>
      <c r="N18" s="41">
        <v>4</v>
      </c>
      <c r="O18" s="41">
        <v>37</v>
      </c>
      <c r="P18" s="41">
        <v>125</v>
      </c>
      <c r="Q18" s="41">
        <v>18</v>
      </c>
      <c r="R18" s="41">
        <v>6</v>
      </c>
      <c r="S18" s="41">
        <v>31</v>
      </c>
      <c r="T18" s="41">
        <v>142</v>
      </c>
      <c r="U18" s="41">
        <v>48</v>
      </c>
      <c r="V18" s="41">
        <v>19</v>
      </c>
      <c r="W18" s="41">
        <v>29</v>
      </c>
      <c r="X18" s="41">
        <v>26</v>
      </c>
      <c r="Y18" s="41">
        <v>26</v>
      </c>
      <c r="Z18" s="41">
        <v>37</v>
      </c>
      <c r="AA18" s="41">
        <v>16</v>
      </c>
      <c r="AB18" s="14"/>
    </row>
    <row r="19" spans="1:28" ht="16.5" customHeight="1" x14ac:dyDescent="0.15">
      <c r="A19" s="32"/>
      <c r="B19" s="31" t="s">
        <v>52</v>
      </c>
      <c r="C19" s="50">
        <f t="shared" si="0"/>
        <v>1092</v>
      </c>
      <c r="D19" s="49">
        <f t="shared" si="1"/>
        <v>61</v>
      </c>
      <c r="E19" s="41">
        <v>61</v>
      </c>
      <c r="F19" s="41">
        <v>0</v>
      </c>
      <c r="G19" s="41">
        <v>0</v>
      </c>
      <c r="H19" s="49">
        <f t="shared" si="2"/>
        <v>345</v>
      </c>
      <c r="I19" s="41">
        <v>0</v>
      </c>
      <c r="J19" s="41">
        <v>98</v>
      </c>
      <c r="K19" s="41">
        <v>247</v>
      </c>
      <c r="L19" s="49">
        <f t="shared" si="3"/>
        <v>671</v>
      </c>
      <c r="M19" s="41">
        <v>3</v>
      </c>
      <c r="N19" s="41">
        <v>4</v>
      </c>
      <c r="O19" s="41">
        <v>59</v>
      </c>
      <c r="P19" s="41">
        <v>159</v>
      </c>
      <c r="Q19" s="41">
        <v>11</v>
      </c>
      <c r="R19" s="41">
        <v>5</v>
      </c>
      <c r="S19" s="41">
        <v>38</v>
      </c>
      <c r="T19" s="41">
        <v>171</v>
      </c>
      <c r="U19" s="41">
        <v>56</v>
      </c>
      <c r="V19" s="41">
        <v>15</v>
      </c>
      <c r="W19" s="41">
        <v>30</v>
      </c>
      <c r="X19" s="41">
        <v>30</v>
      </c>
      <c r="Y19" s="41">
        <v>41</v>
      </c>
      <c r="Z19" s="41">
        <v>49</v>
      </c>
      <c r="AA19" s="41">
        <v>15</v>
      </c>
      <c r="AB19" s="14"/>
    </row>
    <row r="20" spans="1:28" ht="16.5" customHeight="1" x14ac:dyDescent="0.15">
      <c r="A20" s="32"/>
      <c r="B20" s="31" t="s">
        <v>53</v>
      </c>
      <c r="C20" s="50">
        <f t="shared" si="0"/>
        <v>1244</v>
      </c>
      <c r="D20" s="49">
        <f t="shared" si="1"/>
        <v>173</v>
      </c>
      <c r="E20" s="41">
        <v>173</v>
      </c>
      <c r="F20" s="41">
        <v>0</v>
      </c>
      <c r="G20" s="41">
        <v>0</v>
      </c>
      <c r="H20" s="49">
        <f t="shared" si="2"/>
        <v>370</v>
      </c>
      <c r="I20" s="41">
        <v>0</v>
      </c>
      <c r="J20" s="41">
        <v>164</v>
      </c>
      <c r="K20" s="41">
        <v>206</v>
      </c>
      <c r="L20" s="49">
        <f t="shared" si="3"/>
        <v>673</v>
      </c>
      <c r="M20" s="41">
        <v>0</v>
      </c>
      <c r="N20" s="41">
        <v>1</v>
      </c>
      <c r="O20" s="41">
        <v>43</v>
      </c>
      <c r="P20" s="41">
        <v>152</v>
      </c>
      <c r="Q20" s="41">
        <v>12</v>
      </c>
      <c r="R20" s="41">
        <v>4</v>
      </c>
      <c r="S20" s="41">
        <v>40</v>
      </c>
      <c r="T20" s="41">
        <v>188</v>
      </c>
      <c r="U20" s="41">
        <v>40</v>
      </c>
      <c r="V20" s="41">
        <v>29</v>
      </c>
      <c r="W20" s="41">
        <v>25</v>
      </c>
      <c r="X20" s="41">
        <v>31</v>
      </c>
      <c r="Y20" s="41">
        <v>72</v>
      </c>
      <c r="Z20" s="41">
        <v>36</v>
      </c>
      <c r="AA20" s="41">
        <v>28</v>
      </c>
      <c r="AB20" s="14"/>
    </row>
    <row r="21" spans="1:28" ht="16.5" customHeight="1" x14ac:dyDescent="0.15">
      <c r="A21" s="32"/>
      <c r="B21" s="31" t="s">
        <v>54</v>
      </c>
      <c r="C21" s="50">
        <f t="shared" si="0"/>
        <v>1042</v>
      </c>
      <c r="D21" s="49">
        <f t="shared" si="1"/>
        <v>325</v>
      </c>
      <c r="E21" s="41">
        <v>325</v>
      </c>
      <c r="F21" s="41">
        <v>0</v>
      </c>
      <c r="G21" s="41">
        <v>0</v>
      </c>
      <c r="H21" s="49">
        <f t="shared" si="2"/>
        <v>252</v>
      </c>
      <c r="I21" s="41">
        <v>0</v>
      </c>
      <c r="J21" s="41">
        <v>169</v>
      </c>
      <c r="K21" s="41">
        <v>83</v>
      </c>
      <c r="L21" s="49">
        <f t="shared" si="3"/>
        <v>427</v>
      </c>
      <c r="M21" s="41">
        <v>0</v>
      </c>
      <c r="N21" s="41">
        <v>0</v>
      </c>
      <c r="O21" s="41">
        <v>33</v>
      </c>
      <c r="P21" s="41">
        <v>134</v>
      </c>
      <c r="Q21" s="41">
        <v>10</v>
      </c>
      <c r="R21" s="41">
        <v>3</v>
      </c>
      <c r="S21" s="41">
        <v>27</v>
      </c>
      <c r="T21" s="41">
        <v>76</v>
      </c>
      <c r="U21" s="41">
        <v>10</v>
      </c>
      <c r="V21" s="41">
        <v>9</v>
      </c>
      <c r="W21" s="41">
        <v>14</v>
      </c>
      <c r="X21" s="41">
        <v>38</v>
      </c>
      <c r="Y21" s="41">
        <v>58</v>
      </c>
      <c r="Z21" s="41">
        <v>15</v>
      </c>
      <c r="AA21" s="41">
        <v>38</v>
      </c>
      <c r="AB21" s="14"/>
    </row>
    <row r="22" spans="1:28" ht="16.5" customHeight="1" x14ac:dyDescent="0.15">
      <c r="A22" s="33"/>
      <c r="B22" s="31" t="s">
        <v>55</v>
      </c>
      <c r="C22" s="50">
        <f t="shared" si="0"/>
        <v>742</v>
      </c>
      <c r="D22" s="49">
        <f t="shared" si="1"/>
        <v>365</v>
      </c>
      <c r="E22" s="41">
        <v>365</v>
      </c>
      <c r="F22" s="41">
        <v>0</v>
      </c>
      <c r="G22" s="41">
        <v>0</v>
      </c>
      <c r="H22" s="49">
        <f t="shared" si="2"/>
        <v>145</v>
      </c>
      <c r="I22" s="41">
        <v>0</v>
      </c>
      <c r="J22" s="41">
        <v>109</v>
      </c>
      <c r="K22" s="41">
        <v>36</v>
      </c>
      <c r="L22" s="49">
        <f t="shared" si="3"/>
        <v>198</v>
      </c>
      <c r="M22" s="41">
        <v>0</v>
      </c>
      <c r="N22" s="41">
        <v>0</v>
      </c>
      <c r="O22" s="41">
        <v>8</v>
      </c>
      <c r="P22" s="41">
        <v>55</v>
      </c>
      <c r="Q22" s="41">
        <v>1</v>
      </c>
      <c r="R22" s="41">
        <v>1</v>
      </c>
      <c r="S22" s="41">
        <v>17</v>
      </c>
      <c r="T22" s="41">
        <v>40</v>
      </c>
      <c r="U22" s="41">
        <v>3</v>
      </c>
      <c r="V22" s="41">
        <v>4</v>
      </c>
      <c r="W22" s="41">
        <v>7</v>
      </c>
      <c r="X22" s="41">
        <v>19</v>
      </c>
      <c r="Y22" s="41">
        <v>35</v>
      </c>
      <c r="Z22" s="41">
        <v>8</v>
      </c>
      <c r="AA22" s="41">
        <v>34</v>
      </c>
      <c r="AB22" s="14"/>
    </row>
    <row r="23" spans="1:28" ht="16.5" customHeight="1" x14ac:dyDescent="0.15">
      <c r="A23" s="32"/>
      <c r="B23" s="31" t="s">
        <v>56</v>
      </c>
      <c r="C23" s="50">
        <f t="shared" si="0"/>
        <v>307</v>
      </c>
      <c r="D23" s="49">
        <f t="shared" si="1"/>
        <v>167</v>
      </c>
      <c r="E23" s="41">
        <v>167</v>
      </c>
      <c r="F23" s="41">
        <v>0</v>
      </c>
      <c r="G23" s="41">
        <v>0</v>
      </c>
      <c r="H23" s="49">
        <f t="shared" si="2"/>
        <v>45</v>
      </c>
      <c r="I23" s="41">
        <v>0</v>
      </c>
      <c r="J23" s="41">
        <v>33</v>
      </c>
      <c r="K23" s="41">
        <v>12</v>
      </c>
      <c r="L23" s="49">
        <f t="shared" si="3"/>
        <v>77</v>
      </c>
      <c r="M23" s="41">
        <v>0</v>
      </c>
      <c r="N23" s="41">
        <v>3</v>
      </c>
      <c r="O23" s="41">
        <v>6</v>
      </c>
      <c r="P23" s="41">
        <v>29</v>
      </c>
      <c r="Q23" s="41">
        <v>0</v>
      </c>
      <c r="R23" s="41">
        <v>1</v>
      </c>
      <c r="S23" s="41">
        <v>7</v>
      </c>
      <c r="T23" s="41">
        <v>8</v>
      </c>
      <c r="U23" s="41">
        <v>0</v>
      </c>
      <c r="V23" s="41">
        <v>1</v>
      </c>
      <c r="W23" s="41">
        <v>1</v>
      </c>
      <c r="X23" s="41">
        <v>12</v>
      </c>
      <c r="Y23" s="41">
        <v>8</v>
      </c>
      <c r="Z23" s="41">
        <v>1</v>
      </c>
      <c r="AA23" s="41">
        <v>18</v>
      </c>
      <c r="AB23" s="14"/>
    </row>
    <row r="24" spans="1:28" ht="16.5" customHeight="1" x14ac:dyDescent="0.15">
      <c r="A24" s="34"/>
      <c r="B24" s="31" t="s">
        <v>57</v>
      </c>
      <c r="C24" s="50">
        <f t="shared" si="0"/>
        <v>137</v>
      </c>
      <c r="D24" s="49">
        <f t="shared" si="1"/>
        <v>83</v>
      </c>
      <c r="E24" s="41">
        <v>83</v>
      </c>
      <c r="F24" s="41">
        <v>0</v>
      </c>
      <c r="G24" s="41">
        <v>0</v>
      </c>
      <c r="H24" s="49">
        <f t="shared" si="2"/>
        <v>14</v>
      </c>
      <c r="I24" s="41">
        <v>0</v>
      </c>
      <c r="J24" s="41">
        <v>8</v>
      </c>
      <c r="K24" s="41">
        <v>6</v>
      </c>
      <c r="L24" s="49">
        <f t="shared" si="3"/>
        <v>31</v>
      </c>
      <c r="M24" s="41">
        <v>0</v>
      </c>
      <c r="N24" s="41">
        <v>0</v>
      </c>
      <c r="O24" s="41">
        <v>0</v>
      </c>
      <c r="P24" s="41">
        <v>17</v>
      </c>
      <c r="Q24" s="41">
        <v>0</v>
      </c>
      <c r="R24" s="41"/>
      <c r="S24" s="41">
        <v>2</v>
      </c>
      <c r="T24" s="41">
        <v>3</v>
      </c>
      <c r="U24" s="41">
        <v>1</v>
      </c>
      <c r="V24" s="41">
        <v>1</v>
      </c>
      <c r="W24" s="41">
        <v>1</v>
      </c>
      <c r="X24" s="41">
        <v>4</v>
      </c>
      <c r="Y24" s="41">
        <v>2</v>
      </c>
      <c r="Z24" s="41">
        <v>0</v>
      </c>
      <c r="AA24" s="41">
        <v>9</v>
      </c>
      <c r="AB24" s="14"/>
    </row>
    <row r="25" spans="1:28" ht="16.5" customHeight="1" x14ac:dyDescent="0.15">
      <c r="A25" s="35"/>
      <c r="B25" s="31" t="s">
        <v>58</v>
      </c>
      <c r="C25" s="50">
        <f t="shared" si="0"/>
        <v>72</v>
      </c>
      <c r="D25" s="49">
        <f t="shared" si="1"/>
        <v>43</v>
      </c>
      <c r="E25" s="41">
        <v>43</v>
      </c>
      <c r="F25" s="41">
        <v>0</v>
      </c>
      <c r="G25" s="41">
        <v>0</v>
      </c>
      <c r="H25" s="49">
        <f t="shared" si="2"/>
        <v>4</v>
      </c>
      <c r="I25" s="41">
        <v>0</v>
      </c>
      <c r="J25" s="41">
        <v>2</v>
      </c>
      <c r="K25" s="41">
        <v>2</v>
      </c>
      <c r="L25" s="49">
        <f t="shared" si="3"/>
        <v>20</v>
      </c>
      <c r="M25" s="41">
        <v>0</v>
      </c>
      <c r="N25" s="41">
        <v>0</v>
      </c>
      <c r="O25" s="41">
        <v>0</v>
      </c>
      <c r="P25" s="41">
        <v>9</v>
      </c>
      <c r="Q25" s="41">
        <v>0</v>
      </c>
      <c r="R25" s="41">
        <v>1</v>
      </c>
      <c r="S25" s="41">
        <v>2</v>
      </c>
      <c r="T25" s="41">
        <v>2</v>
      </c>
      <c r="U25" s="41">
        <v>1</v>
      </c>
      <c r="V25" s="41">
        <v>0</v>
      </c>
      <c r="W25" s="41">
        <v>0</v>
      </c>
      <c r="X25" s="41">
        <v>2</v>
      </c>
      <c r="Y25" s="41">
        <v>3</v>
      </c>
      <c r="Z25" s="41">
        <v>0</v>
      </c>
      <c r="AA25" s="41">
        <v>5</v>
      </c>
      <c r="AB25" s="14"/>
    </row>
    <row r="26" spans="1:28" ht="75" customHeight="1" x14ac:dyDescent="0.15">
      <c r="A26" s="36" t="s">
        <v>59</v>
      </c>
      <c r="B26" s="31" t="s">
        <v>70</v>
      </c>
      <c r="C26" s="43">
        <v>100</v>
      </c>
      <c r="D26" s="43">
        <f>D10/$C$10*100</f>
        <v>14.727735368956743</v>
      </c>
      <c r="E26" s="43">
        <f t="shared" ref="E26:AA26" si="4">E10/$C$10*100</f>
        <v>14.727735368956743</v>
      </c>
      <c r="F26" s="43">
        <f t="shared" si="4"/>
        <v>0</v>
      </c>
      <c r="G26" s="43">
        <f t="shared" si="4"/>
        <v>0</v>
      </c>
      <c r="H26" s="43">
        <f t="shared" si="4"/>
        <v>29.312977099236644</v>
      </c>
      <c r="I26" s="43">
        <f t="shared" si="4"/>
        <v>4.071246819338422E-2</v>
      </c>
      <c r="J26" s="43">
        <f t="shared" si="4"/>
        <v>12.111959287531807</v>
      </c>
      <c r="K26" s="43">
        <f t="shared" si="4"/>
        <v>17.16030534351145</v>
      </c>
      <c r="L26" s="43">
        <f t="shared" si="4"/>
        <v>53.333333333333336</v>
      </c>
      <c r="M26" s="43">
        <f t="shared" si="4"/>
        <v>0.18320610687022901</v>
      </c>
      <c r="N26" s="43">
        <f t="shared" si="4"/>
        <v>0.35623409669211198</v>
      </c>
      <c r="O26" s="43">
        <f t="shared" si="4"/>
        <v>3.2977099236641223</v>
      </c>
      <c r="P26" s="43">
        <f t="shared" si="4"/>
        <v>13.414758269720101</v>
      </c>
      <c r="Q26" s="43">
        <f t="shared" si="4"/>
        <v>1.0076335877862597</v>
      </c>
      <c r="R26" s="43">
        <f t="shared" si="4"/>
        <v>0.60050890585241734</v>
      </c>
      <c r="S26" s="43">
        <f t="shared" si="4"/>
        <v>3.2061068702290076</v>
      </c>
      <c r="T26" s="43">
        <f t="shared" si="4"/>
        <v>13.984732824427482</v>
      </c>
      <c r="U26" s="43">
        <f t="shared" si="4"/>
        <v>3.1246819338422394</v>
      </c>
      <c r="V26" s="43">
        <f t="shared" si="4"/>
        <v>1.5267175572519083</v>
      </c>
      <c r="W26" s="43">
        <f t="shared" si="4"/>
        <v>2.1577608142493641</v>
      </c>
      <c r="X26" s="43">
        <f t="shared" si="4"/>
        <v>3.0127226463104324</v>
      </c>
      <c r="Y26" s="43">
        <f t="shared" si="4"/>
        <v>4.0610687022900764</v>
      </c>
      <c r="Z26" s="43">
        <f t="shared" si="4"/>
        <v>3.3994910941475824</v>
      </c>
      <c r="AA26" s="43">
        <f t="shared" si="4"/>
        <v>2.6259541984732824</v>
      </c>
    </row>
    <row r="27" spans="1:28" s="16" customFormat="1" ht="16.5" customHeight="1" x14ac:dyDescent="0.15">
      <c r="A27" s="15" t="s">
        <v>65</v>
      </c>
      <c r="B27" s="15"/>
      <c r="C27" s="15"/>
      <c r="D27" s="15"/>
      <c r="E27" s="15"/>
      <c r="F27" s="6"/>
      <c r="G27" s="15"/>
      <c r="H27" s="47"/>
      <c r="I27" s="48"/>
      <c r="J27" s="48"/>
      <c r="K27" s="48"/>
      <c r="L27" s="47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</sheetData>
  <mergeCells count="31">
    <mergeCell ref="U8:U9"/>
    <mergeCell ref="R7:R8"/>
    <mergeCell ref="K7:K8"/>
    <mergeCell ref="L7:L8"/>
    <mergeCell ref="N7:N8"/>
    <mergeCell ref="O7:O8"/>
    <mergeCell ref="T7:T8"/>
    <mergeCell ref="P8:P9"/>
    <mergeCell ref="Q8:Q9"/>
    <mergeCell ref="S8:S9"/>
    <mergeCell ref="F7:F8"/>
    <mergeCell ref="G7:G8"/>
    <mergeCell ref="H7:H8"/>
    <mergeCell ref="I7:I8"/>
    <mergeCell ref="J7:J8"/>
    <mergeCell ref="X3:AA3"/>
    <mergeCell ref="D5:G5"/>
    <mergeCell ref="H5:K5"/>
    <mergeCell ref="L5:Z5"/>
    <mergeCell ref="A6:B7"/>
    <mergeCell ref="P6:P7"/>
    <mergeCell ref="Q6:Q7"/>
    <mergeCell ref="S6:S7"/>
    <mergeCell ref="U6:U7"/>
    <mergeCell ref="V6:V9"/>
    <mergeCell ref="W6:W9"/>
    <mergeCell ref="X6:X9"/>
    <mergeCell ref="Y6:Y9"/>
    <mergeCell ref="Z6:Z9"/>
    <mergeCell ref="D7:D8"/>
    <mergeCell ref="E7:E8"/>
  </mergeCells>
  <phoneticPr fontId="13"/>
  <pageMargins left="0.7" right="0.7" top="0.75" bottom="0.75" header="0.3" footer="0.3"/>
  <pageSetup paperSize="8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showGridLines="0" zoomScale="90" zoomScaleNormal="90" workbookViewId="0">
      <selection activeCell="C25" sqref="C25"/>
    </sheetView>
  </sheetViews>
  <sheetFormatPr defaultRowHeight="16.5" customHeight="1" x14ac:dyDescent="0.15"/>
  <cols>
    <col min="1" max="3" width="9" style="6"/>
    <col min="4" max="4" width="8.875" style="6" customWidth="1"/>
    <col min="5" max="16384" width="9" style="6"/>
  </cols>
  <sheetData>
    <row r="1" spans="1:28" s="13" customFormat="1" ht="16.5" customHeight="1" x14ac:dyDescent="0.15">
      <c r="A1" s="12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51" t="s">
        <v>71</v>
      </c>
    </row>
    <row r="2" spans="1:28" ht="16.5" customHeight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5"/>
      <c r="AA2" s="5"/>
    </row>
    <row r="3" spans="1:28" ht="16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5"/>
      <c r="W3" s="5"/>
      <c r="X3" s="52" t="s">
        <v>64</v>
      </c>
      <c r="Y3" s="52"/>
      <c r="Z3" s="52"/>
      <c r="AA3" s="52"/>
    </row>
    <row r="4" spans="1:28" ht="16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W4" s="10"/>
      <c r="X4" s="10"/>
      <c r="Y4" s="10"/>
      <c r="Z4" s="11"/>
      <c r="AA4" s="11"/>
    </row>
    <row r="5" spans="1:28" ht="16.5" customHeight="1" x14ac:dyDescent="0.15">
      <c r="A5" s="17"/>
      <c r="B5" s="18"/>
      <c r="C5" s="19"/>
      <c r="D5" s="53" t="s">
        <v>2</v>
      </c>
      <c r="E5" s="54"/>
      <c r="F5" s="54"/>
      <c r="G5" s="55"/>
      <c r="H5" s="53" t="s">
        <v>3</v>
      </c>
      <c r="I5" s="54"/>
      <c r="J5" s="54"/>
      <c r="K5" s="55"/>
      <c r="L5" s="53" t="s">
        <v>4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20"/>
    </row>
    <row r="6" spans="1:28" ht="16.5" customHeight="1" x14ac:dyDescent="0.15">
      <c r="A6" s="57" t="s">
        <v>5</v>
      </c>
      <c r="B6" s="58"/>
      <c r="C6" s="21"/>
      <c r="D6" s="20"/>
      <c r="E6" s="20"/>
      <c r="F6" s="20"/>
      <c r="G6" s="20"/>
      <c r="H6" s="20"/>
      <c r="I6" s="20"/>
      <c r="J6" s="20"/>
      <c r="K6" s="20"/>
      <c r="L6" s="38"/>
      <c r="M6" s="38" t="s">
        <v>6</v>
      </c>
      <c r="N6" s="21"/>
      <c r="O6" s="21"/>
      <c r="P6" s="59" t="s">
        <v>7</v>
      </c>
      <c r="Q6" s="59" t="s">
        <v>8</v>
      </c>
      <c r="R6" s="38"/>
      <c r="S6" s="61" t="s">
        <v>9</v>
      </c>
      <c r="T6" s="37"/>
      <c r="U6" s="61" t="s">
        <v>10</v>
      </c>
      <c r="V6" s="63" t="s">
        <v>11</v>
      </c>
      <c r="W6" s="66" t="s">
        <v>12</v>
      </c>
      <c r="X6" s="69" t="s">
        <v>13</v>
      </c>
      <c r="Y6" s="66" t="s">
        <v>14</v>
      </c>
      <c r="Z6" s="71" t="s">
        <v>15</v>
      </c>
      <c r="AA6" s="21"/>
    </row>
    <row r="7" spans="1:28" ht="16.5" customHeight="1" x14ac:dyDescent="0.15">
      <c r="A7" s="57"/>
      <c r="B7" s="58"/>
      <c r="C7" s="38" t="s">
        <v>16</v>
      </c>
      <c r="D7" s="59" t="s">
        <v>17</v>
      </c>
      <c r="E7" s="59" t="s">
        <v>18</v>
      </c>
      <c r="F7" s="59" t="s">
        <v>19</v>
      </c>
      <c r="G7" s="59" t="s">
        <v>20</v>
      </c>
      <c r="H7" s="59" t="s">
        <v>17</v>
      </c>
      <c r="I7" s="59" t="s">
        <v>21</v>
      </c>
      <c r="J7" s="59" t="s">
        <v>22</v>
      </c>
      <c r="K7" s="59" t="s">
        <v>23</v>
      </c>
      <c r="L7" s="59" t="s">
        <v>17</v>
      </c>
      <c r="M7" s="38" t="s">
        <v>24</v>
      </c>
      <c r="N7" s="59" t="s">
        <v>25</v>
      </c>
      <c r="O7" s="59" t="s">
        <v>26</v>
      </c>
      <c r="P7" s="60"/>
      <c r="Q7" s="60"/>
      <c r="R7" s="59" t="s">
        <v>27</v>
      </c>
      <c r="S7" s="62"/>
      <c r="T7" s="59" t="s">
        <v>28</v>
      </c>
      <c r="U7" s="62"/>
      <c r="V7" s="64"/>
      <c r="W7" s="67"/>
      <c r="X7" s="66"/>
      <c r="Y7" s="66"/>
      <c r="Z7" s="71"/>
      <c r="AA7" s="38" t="s">
        <v>29</v>
      </c>
    </row>
    <row r="8" spans="1:28" ht="16.5" customHeight="1" x14ac:dyDescent="0.15">
      <c r="A8" s="24"/>
      <c r="B8" s="25"/>
      <c r="C8" s="21"/>
      <c r="D8" s="59"/>
      <c r="E8" s="59"/>
      <c r="F8" s="59"/>
      <c r="G8" s="59"/>
      <c r="H8" s="59"/>
      <c r="I8" s="59"/>
      <c r="J8" s="59"/>
      <c r="K8" s="59"/>
      <c r="L8" s="59"/>
      <c r="M8" s="38" t="s">
        <v>30</v>
      </c>
      <c r="N8" s="59"/>
      <c r="O8" s="59"/>
      <c r="P8" s="59" t="s">
        <v>31</v>
      </c>
      <c r="Q8" s="59" t="s">
        <v>32</v>
      </c>
      <c r="R8" s="59"/>
      <c r="S8" s="61" t="s">
        <v>33</v>
      </c>
      <c r="T8" s="59"/>
      <c r="U8" s="61" t="s">
        <v>34</v>
      </c>
      <c r="V8" s="64"/>
      <c r="W8" s="67"/>
      <c r="X8" s="66"/>
      <c r="Y8" s="66"/>
      <c r="Z8" s="71"/>
      <c r="AA8" s="38" t="s">
        <v>35</v>
      </c>
    </row>
    <row r="9" spans="1:28" ht="16.5" customHeight="1" x14ac:dyDescent="0.15">
      <c r="A9" s="26"/>
      <c r="B9" s="27"/>
      <c r="C9" s="21"/>
      <c r="D9" s="38"/>
      <c r="E9" s="38"/>
      <c r="F9" s="38"/>
      <c r="G9" s="38"/>
      <c r="H9" s="38"/>
      <c r="I9" s="38"/>
      <c r="J9" s="38"/>
      <c r="K9" s="38"/>
      <c r="L9" s="28"/>
      <c r="M9" s="28" t="s">
        <v>36</v>
      </c>
      <c r="N9" s="28"/>
      <c r="O9" s="28"/>
      <c r="P9" s="74"/>
      <c r="Q9" s="74"/>
      <c r="R9" s="28"/>
      <c r="S9" s="73"/>
      <c r="T9" s="39"/>
      <c r="U9" s="73"/>
      <c r="V9" s="65"/>
      <c r="W9" s="68"/>
      <c r="X9" s="70"/>
      <c r="Y9" s="70"/>
      <c r="Z9" s="72"/>
      <c r="AA9" s="28"/>
    </row>
    <row r="10" spans="1:28" ht="16.5" customHeight="1" x14ac:dyDescent="0.15">
      <c r="A10" s="30"/>
      <c r="B10" s="31" t="s">
        <v>16</v>
      </c>
      <c r="C10" s="40">
        <f>D10+H10+L10+AA10</f>
        <v>10549</v>
      </c>
      <c r="D10" s="40">
        <v>1789</v>
      </c>
      <c r="E10" s="40">
        <v>1771</v>
      </c>
      <c r="F10" s="41">
        <f>D10-E10</f>
        <v>18</v>
      </c>
      <c r="G10" s="42" t="s">
        <v>67</v>
      </c>
      <c r="H10" s="41">
        <f>SUM(I10:K10)</f>
        <v>3177</v>
      </c>
      <c r="I10" s="42">
        <v>8</v>
      </c>
      <c r="J10" s="40">
        <v>1292</v>
      </c>
      <c r="K10" s="40">
        <v>1877</v>
      </c>
      <c r="L10" s="2">
        <f>SUM(M10:Z10)</f>
        <v>5553</v>
      </c>
      <c r="M10" s="2">
        <v>14</v>
      </c>
      <c r="N10" s="2">
        <v>37</v>
      </c>
      <c r="O10" s="2">
        <v>339</v>
      </c>
      <c r="P10" s="2">
        <v>1449</v>
      </c>
      <c r="Q10" s="2">
        <v>107</v>
      </c>
      <c r="R10" s="2">
        <v>63</v>
      </c>
      <c r="S10" s="2">
        <v>332</v>
      </c>
      <c r="T10" s="2">
        <v>1307</v>
      </c>
      <c r="U10" s="2">
        <v>387</v>
      </c>
      <c r="V10" s="2">
        <v>154</v>
      </c>
      <c r="W10" s="2">
        <v>249</v>
      </c>
      <c r="X10" s="2">
        <v>352</v>
      </c>
      <c r="Y10" s="2">
        <v>439</v>
      </c>
      <c r="Z10" s="2">
        <v>324</v>
      </c>
      <c r="AA10" s="2">
        <v>30</v>
      </c>
      <c r="AB10" s="14"/>
    </row>
    <row r="11" spans="1:28" ht="16.5" customHeight="1" x14ac:dyDescent="0.15">
      <c r="A11" s="32" t="s">
        <v>37</v>
      </c>
      <c r="B11" s="31" t="s">
        <v>38</v>
      </c>
      <c r="C11" s="40">
        <f t="shared" ref="C11:C25" si="0">D11+H11+L11+AA11</f>
        <v>67</v>
      </c>
      <c r="D11" s="42">
        <v>0</v>
      </c>
      <c r="E11" s="42" t="s">
        <v>67</v>
      </c>
      <c r="F11" s="42" t="s">
        <v>67</v>
      </c>
      <c r="G11" s="42" t="s">
        <v>67</v>
      </c>
      <c r="H11" s="41">
        <f t="shared" ref="H11:H25" si="1">SUM(I11:K11)</f>
        <v>32</v>
      </c>
      <c r="I11" s="42" t="s">
        <v>67</v>
      </c>
      <c r="J11" s="42">
        <v>14</v>
      </c>
      <c r="K11" s="42">
        <v>18</v>
      </c>
      <c r="L11" s="2">
        <f t="shared" ref="L11:L25" si="2">SUM(M11:Z11)</f>
        <v>35</v>
      </c>
      <c r="M11" s="3" t="s">
        <v>67</v>
      </c>
      <c r="N11" s="3" t="s">
        <v>67</v>
      </c>
      <c r="O11" s="3" t="s">
        <v>67</v>
      </c>
      <c r="P11" s="3">
        <v>14</v>
      </c>
      <c r="Q11" s="3">
        <v>1</v>
      </c>
      <c r="R11" s="3">
        <v>2</v>
      </c>
      <c r="S11" s="3">
        <v>5</v>
      </c>
      <c r="T11" s="3">
        <v>5</v>
      </c>
      <c r="U11" s="3">
        <v>2</v>
      </c>
      <c r="V11" s="4" t="s">
        <v>67</v>
      </c>
      <c r="W11" s="3">
        <v>2</v>
      </c>
      <c r="X11" s="4">
        <v>3</v>
      </c>
      <c r="Y11" s="3" t="s">
        <v>67</v>
      </c>
      <c r="Z11" s="3">
        <v>1</v>
      </c>
      <c r="AA11" s="3">
        <v>0</v>
      </c>
      <c r="AB11" s="14"/>
    </row>
    <row r="12" spans="1:28" ht="16.5" customHeight="1" x14ac:dyDescent="0.15">
      <c r="A12" s="32" t="s">
        <v>39</v>
      </c>
      <c r="B12" s="31" t="s">
        <v>40</v>
      </c>
      <c r="C12" s="40">
        <f t="shared" si="0"/>
        <v>390</v>
      </c>
      <c r="D12" s="42">
        <v>8</v>
      </c>
      <c r="E12" s="42">
        <v>8</v>
      </c>
      <c r="F12" s="41">
        <f t="shared" ref="F12:F25" si="3">D12-E12</f>
        <v>0</v>
      </c>
      <c r="G12" s="42" t="s">
        <v>67</v>
      </c>
      <c r="H12" s="41">
        <f t="shared" si="1"/>
        <v>132</v>
      </c>
      <c r="I12" s="42" t="s">
        <v>67</v>
      </c>
      <c r="J12" s="42">
        <v>48</v>
      </c>
      <c r="K12" s="42">
        <v>84</v>
      </c>
      <c r="L12" s="2">
        <f t="shared" si="2"/>
        <v>250</v>
      </c>
      <c r="M12" s="3" t="s">
        <v>67</v>
      </c>
      <c r="N12" s="3">
        <v>3</v>
      </c>
      <c r="O12" s="3">
        <v>5</v>
      </c>
      <c r="P12" s="3">
        <v>63</v>
      </c>
      <c r="Q12" s="3">
        <v>6</v>
      </c>
      <c r="R12" s="3">
        <v>4</v>
      </c>
      <c r="S12" s="3">
        <v>17</v>
      </c>
      <c r="T12" s="3">
        <v>79</v>
      </c>
      <c r="U12" s="3">
        <v>11</v>
      </c>
      <c r="V12" s="4">
        <v>6</v>
      </c>
      <c r="W12" s="3">
        <v>7</v>
      </c>
      <c r="X12" s="4">
        <v>14</v>
      </c>
      <c r="Y12" s="3">
        <v>17</v>
      </c>
      <c r="Z12" s="3">
        <v>18</v>
      </c>
      <c r="AA12" s="3">
        <v>0</v>
      </c>
      <c r="AB12" s="14"/>
    </row>
    <row r="13" spans="1:28" ht="16.5" customHeight="1" x14ac:dyDescent="0.15">
      <c r="A13" s="32" t="s">
        <v>41</v>
      </c>
      <c r="B13" s="31" t="s">
        <v>42</v>
      </c>
      <c r="C13" s="40">
        <f t="shared" si="0"/>
        <v>678</v>
      </c>
      <c r="D13" s="42">
        <v>30</v>
      </c>
      <c r="E13" s="42">
        <v>29</v>
      </c>
      <c r="F13" s="41">
        <f t="shared" si="3"/>
        <v>1</v>
      </c>
      <c r="G13" s="42" t="s">
        <v>67</v>
      </c>
      <c r="H13" s="41">
        <f t="shared" si="1"/>
        <v>236</v>
      </c>
      <c r="I13" s="42" t="s">
        <v>67</v>
      </c>
      <c r="J13" s="42">
        <v>62</v>
      </c>
      <c r="K13" s="42">
        <v>174</v>
      </c>
      <c r="L13" s="2">
        <f t="shared" si="2"/>
        <v>412</v>
      </c>
      <c r="M13" s="3" t="s">
        <v>67</v>
      </c>
      <c r="N13" s="3">
        <v>4</v>
      </c>
      <c r="O13" s="3">
        <v>15</v>
      </c>
      <c r="P13" s="3">
        <v>115</v>
      </c>
      <c r="Q13" s="3">
        <v>9</v>
      </c>
      <c r="R13" s="3">
        <v>3</v>
      </c>
      <c r="S13" s="3">
        <v>19</v>
      </c>
      <c r="T13" s="3">
        <v>136</v>
      </c>
      <c r="U13" s="3">
        <v>24</v>
      </c>
      <c r="V13" s="4">
        <v>7</v>
      </c>
      <c r="W13" s="3">
        <v>14</v>
      </c>
      <c r="X13" s="4">
        <v>25</v>
      </c>
      <c r="Y13" s="3">
        <v>22</v>
      </c>
      <c r="Z13" s="3">
        <v>19</v>
      </c>
      <c r="AA13" s="3">
        <v>0</v>
      </c>
      <c r="AB13" s="14"/>
    </row>
    <row r="14" spans="1:28" ht="16.5" customHeight="1" x14ac:dyDescent="0.15">
      <c r="A14" s="32" t="s">
        <v>43</v>
      </c>
      <c r="B14" s="31" t="s">
        <v>44</v>
      </c>
      <c r="C14" s="40">
        <f t="shared" si="0"/>
        <v>796</v>
      </c>
      <c r="D14" s="42">
        <v>36</v>
      </c>
      <c r="E14" s="42">
        <v>34</v>
      </c>
      <c r="F14" s="41">
        <f t="shared" si="3"/>
        <v>2</v>
      </c>
      <c r="G14" s="42" t="s">
        <v>67</v>
      </c>
      <c r="H14" s="41">
        <f t="shared" si="1"/>
        <v>272</v>
      </c>
      <c r="I14" s="42">
        <v>1</v>
      </c>
      <c r="J14" s="42">
        <v>76</v>
      </c>
      <c r="K14" s="42">
        <v>195</v>
      </c>
      <c r="L14" s="2">
        <f t="shared" si="2"/>
        <v>487</v>
      </c>
      <c r="M14" s="3" t="s">
        <v>67</v>
      </c>
      <c r="N14" s="3">
        <v>5</v>
      </c>
      <c r="O14" s="3">
        <v>22</v>
      </c>
      <c r="P14" s="3">
        <v>127</v>
      </c>
      <c r="Q14" s="3">
        <v>6</v>
      </c>
      <c r="R14" s="3">
        <v>6</v>
      </c>
      <c r="S14" s="3">
        <v>33</v>
      </c>
      <c r="T14" s="3">
        <v>136</v>
      </c>
      <c r="U14" s="3">
        <v>31</v>
      </c>
      <c r="V14" s="4">
        <v>7</v>
      </c>
      <c r="W14" s="3">
        <v>24</v>
      </c>
      <c r="X14" s="4">
        <v>33</v>
      </c>
      <c r="Y14" s="3">
        <v>31</v>
      </c>
      <c r="Z14" s="3">
        <v>26</v>
      </c>
      <c r="AA14" s="3">
        <v>1</v>
      </c>
      <c r="AB14" s="14"/>
    </row>
    <row r="15" spans="1:28" ht="16.5" customHeight="1" x14ac:dyDescent="0.15">
      <c r="A15" s="32" t="s">
        <v>45</v>
      </c>
      <c r="B15" s="31" t="s">
        <v>46</v>
      </c>
      <c r="C15" s="40">
        <f t="shared" si="0"/>
        <v>1034</v>
      </c>
      <c r="D15" s="42">
        <v>47</v>
      </c>
      <c r="E15" s="42">
        <v>47</v>
      </c>
      <c r="F15" s="41">
        <f t="shared" si="3"/>
        <v>0</v>
      </c>
      <c r="G15" s="42" t="s">
        <v>67</v>
      </c>
      <c r="H15" s="41">
        <f t="shared" si="1"/>
        <v>340</v>
      </c>
      <c r="I15" s="42">
        <v>1</v>
      </c>
      <c r="J15" s="42">
        <v>134</v>
      </c>
      <c r="K15" s="42">
        <v>205</v>
      </c>
      <c r="L15" s="2">
        <f t="shared" si="2"/>
        <v>644</v>
      </c>
      <c r="M15" s="3">
        <v>2</v>
      </c>
      <c r="N15" s="3">
        <v>6</v>
      </c>
      <c r="O15" s="3">
        <v>29</v>
      </c>
      <c r="P15" s="3">
        <v>175</v>
      </c>
      <c r="Q15" s="3">
        <v>7</v>
      </c>
      <c r="R15" s="3">
        <v>8</v>
      </c>
      <c r="S15" s="3">
        <v>30</v>
      </c>
      <c r="T15" s="3">
        <v>172</v>
      </c>
      <c r="U15" s="3">
        <v>40</v>
      </c>
      <c r="V15" s="4">
        <v>23</v>
      </c>
      <c r="W15" s="3">
        <v>27</v>
      </c>
      <c r="X15" s="4">
        <v>39</v>
      </c>
      <c r="Y15" s="3">
        <v>41</v>
      </c>
      <c r="Z15" s="3">
        <v>45</v>
      </c>
      <c r="AA15" s="3">
        <v>3</v>
      </c>
      <c r="AB15" s="14"/>
    </row>
    <row r="16" spans="1:28" ht="16.5" customHeight="1" x14ac:dyDescent="0.15">
      <c r="A16" s="32" t="s">
        <v>47</v>
      </c>
      <c r="B16" s="31" t="s">
        <v>48</v>
      </c>
      <c r="C16" s="40">
        <f t="shared" si="0"/>
        <v>954</v>
      </c>
      <c r="D16" s="42">
        <v>47</v>
      </c>
      <c r="E16" s="42">
        <v>44</v>
      </c>
      <c r="F16" s="41">
        <f t="shared" si="3"/>
        <v>3</v>
      </c>
      <c r="G16" s="42" t="s">
        <v>67</v>
      </c>
      <c r="H16" s="41">
        <f t="shared" si="1"/>
        <v>323</v>
      </c>
      <c r="I16" s="42">
        <v>2</v>
      </c>
      <c r="J16" s="42">
        <v>126</v>
      </c>
      <c r="K16" s="42">
        <v>195</v>
      </c>
      <c r="L16" s="2">
        <f t="shared" si="2"/>
        <v>582</v>
      </c>
      <c r="M16" s="3">
        <v>2</v>
      </c>
      <c r="N16" s="3">
        <v>5</v>
      </c>
      <c r="O16" s="3">
        <v>38</v>
      </c>
      <c r="P16" s="3">
        <v>134</v>
      </c>
      <c r="Q16" s="3">
        <v>13</v>
      </c>
      <c r="R16" s="3">
        <v>11</v>
      </c>
      <c r="S16" s="3">
        <v>29</v>
      </c>
      <c r="T16" s="3">
        <v>121</v>
      </c>
      <c r="U16" s="3">
        <v>54</v>
      </c>
      <c r="V16" s="4">
        <v>17</v>
      </c>
      <c r="W16" s="3">
        <v>37</v>
      </c>
      <c r="X16" s="4">
        <v>23</v>
      </c>
      <c r="Y16" s="3">
        <v>47</v>
      </c>
      <c r="Z16" s="3">
        <v>51</v>
      </c>
      <c r="AA16" s="3">
        <v>2</v>
      </c>
      <c r="AB16" s="14"/>
    </row>
    <row r="17" spans="1:28" ht="16.5" customHeight="1" x14ac:dyDescent="0.15">
      <c r="A17" s="32" t="s">
        <v>49</v>
      </c>
      <c r="B17" s="31" t="s">
        <v>50</v>
      </c>
      <c r="C17" s="40">
        <f t="shared" si="0"/>
        <v>953</v>
      </c>
      <c r="D17" s="42">
        <v>50</v>
      </c>
      <c r="E17" s="42">
        <v>48</v>
      </c>
      <c r="F17" s="41">
        <f t="shared" si="3"/>
        <v>2</v>
      </c>
      <c r="G17" s="42" t="s">
        <v>67</v>
      </c>
      <c r="H17" s="41">
        <f t="shared" si="1"/>
        <v>301</v>
      </c>
      <c r="I17" s="42" t="s">
        <v>67</v>
      </c>
      <c r="J17" s="42">
        <v>86</v>
      </c>
      <c r="K17" s="42">
        <v>215</v>
      </c>
      <c r="L17" s="2">
        <f t="shared" si="2"/>
        <v>601</v>
      </c>
      <c r="M17" s="3">
        <v>3</v>
      </c>
      <c r="N17" s="3">
        <v>5</v>
      </c>
      <c r="O17" s="3">
        <v>40</v>
      </c>
      <c r="P17" s="3">
        <v>129</v>
      </c>
      <c r="Q17" s="3">
        <v>23</v>
      </c>
      <c r="R17" s="3">
        <v>9</v>
      </c>
      <c r="S17" s="3">
        <v>33</v>
      </c>
      <c r="T17" s="3">
        <v>140</v>
      </c>
      <c r="U17" s="3">
        <v>54</v>
      </c>
      <c r="V17" s="4">
        <v>24</v>
      </c>
      <c r="W17" s="3">
        <v>35</v>
      </c>
      <c r="X17" s="4">
        <v>29</v>
      </c>
      <c r="Y17" s="3">
        <v>38</v>
      </c>
      <c r="Z17" s="3">
        <v>39</v>
      </c>
      <c r="AA17" s="3">
        <v>1</v>
      </c>
      <c r="AB17" s="14"/>
    </row>
    <row r="18" spans="1:28" ht="16.5" customHeight="1" x14ac:dyDescent="0.15">
      <c r="A18" s="32"/>
      <c r="B18" s="31" t="s">
        <v>51</v>
      </c>
      <c r="C18" s="40">
        <f t="shared" si="0"/>
        <v>1135</v>
      </c>
      <c r="D18" s="42">
        <v>63</v>
      </c>
      <c r="E18" s="42">
        <v>62</v>
      </c>
      <c r="F18" s="41">
        <f t="shared" si="3"/>
        <v>1</v>
      </c>
      <c r="G18" s="42" t="s">
        <v>67</v>
      </c>
      <c r="H18" s="41">
        <f t="shared" si="1"/>
        <v>389</v>
      </c>
      <c r="I18" s="42">
        <v>1</v>
      </c>
      <c r="J18" s="42">
        <v>117</v>
      </c>
      <c r="K18" s="42">
        <v>271</v>
      </c>
      <c r="L18" s="2">
        <f t="shared" si="2"/>
        <v>681</v>
      </c>
      <c r="M18" s="3">
        <v>2</v>
      </c>
      <c r="N18" s="3">
        <v>2</v>
      </c>
      <c r="O18" s="3">
        <v>62</v>
      </c>
      <c r="P18" s="3">
        <v>155</v>
      </c>
      <c r="Q18" s="3">
        <v>13</v>
      </c>
      <c r="R18" s="3">
        <v>5</v>
      </c>
      <c r="S18" s="3">
        <v>39</v>
      </c>
      <c r="T18" s="3">
        <v>171</v>
      </c>
      <c r="U18" s="3">
        <v>61</v>
      </c>
      <c r="V18" s="4">
        <v>18</v>
      </c>
      <c r="W18" s="3">
        <v>31</v>
      </c>
      <c r="X18" s="4">
        <v>36</v>
      </c>
      <c r="Y18" s="3">
        <v>47</v>
      </c>
      <c r="Z18" s="3">
        <v>39</v>
      </c>
      <c r="AA18" s="3">
        <v>2</v>
      </c>
      <c r="AB18" s="14"/>
    </row>
    <row r="19" spans="1:28" ht="16.5" customHeight="1" x14ac:dyDescent="0.15">
      <c r="A19" s="32"/>
      <c r="B19" s="31" t="s">
        <v>52</v>
      </c>
      <c r="C19" s="40">
        <f t="shared" si="0"/>
        <v>1399</v>
      </c>
      <c r="D19" s="42">
        <v>136</v>
      </c>
      <c r="E19" s="42">
        <v>133</v>
      </c>
      <c r="F19" s="41">
        <f t="shared" si="3"/>
        <v>3</v>
      </c>
      <c r="G19" s="42" t="s">
        <v>67</v>
      </c>
      <c r="H19" s="41">
        <f t="shared" si="1"/>
        <v>436</v>
      </c>
      <c r="I19" s="42" t="s">
        <v>67</v>
      </c>
      <c r="J19" s="42">
        <v>175</v>
      </c>
      <c r="K19" s="42">
        <v>261</v>
      </c>
      <c r="L19" s="2">
        <f t="shared" si="2"/>
        <v>822</v>
      </c>
      <c r="M19" s="3">
        <v>2</v>
      </c>
      <c r="N19" s="3">
        <v>6</v>
      </c>
      <c r="O19" s="3">
        <v>52</v>
      </c>
      <c r="P19" s="3">
        <v>191</v>
      </c>
      <c r="Q19" s="3">
        <v>13</v>
      </c>
      <c r="R19" s="3">
        <v>6</v>
      </c>
      <c r="S19" s="3">
        <v>53</v>
      </c>
      <c r="T19" s="3">
        <v>191</v>
      </c>
      <c r="U19" s="3">
        <v>74</v>
      </c>
      <c r="V19" s="4">
        <v>26</v>
      </c>
      <c r="W19" s="3">
        <v>43</v>
      </c>
      <c r="X19" s="4">
        <v>36</v>
      </c>
      <c r="Y19" s="3">
        <v>71</v>
      </c>
      <c r="Z19" s="3">
        <v>58</v>
      </c>
      <c r="AA19" s="3">
        <v>5</v>
      </c>
      <c r="AB19" s="14"/>
    </row>
    <row r="20" spans="1:28" ht="16.5" customHeight="1" x14ac:dyDescent="0.15">
      <c r="A20" s="32"/>
      <c r="B20" s="31" t="s">
        <v>53</v>
      </c>
      <c r="C20" s="40">
        <f t="shared" si="0"/>
        <v>1282</v>
      </c>
      <c r="D20" s="42">
        <v>329</v>
      </c>
      <c r="E20" s="42">
        <v>325</v>
      </c>
      <c r="F20" s="41">
        <f t="shared" si="3"/>
        <v>4</v>
      </c>
      <c r="G20" s="42" t="s">
        <v>67</v>
      </c>
      <c r="H20" s="41">
        <f t="shared" si="1"/>
        <v>385</v>
      </c>
      <c r="I20" s="42">
        <v>2</v>
      </c>
      <c r="J20" s="42">
        <v>215</v>
      </c>
      <c r="K20" s="42">
        <v>168</v>
      </c>
      <c r="L20" s="2">
        <f t="shared" si="2"/>
        <v>563</v>
      </c>
      <c r="M20" s="3">
        <v>2</v>
      </c>
      <c r="N20" s="3" t="s">
        <v>67</v>
      </c>
      <c r="O20" s="3">
        <v>49</v>
      </c>
      <c r="P20" s="3">
        <v>170</v>
      </c>
      <c r="Q20" s="3">
        <v>13</v>
      </c>
      <c r="R20" s="3">
        <v>6</v>
      </c>
      <c r="S20" s="3">
        <v>38</v>
      </c>
      <c r="T20" s="3">
        <v>100</v>
      </c>
      <c r="U20" s="3">
        <v>20</v>
      </c>
      <c r="V20" s="4">
        <v>15</v>
      </c>
      <c r="W20" s="3">
        <v>15</v>
      </c>
      <c r="X20" s="4">
        <v>54</v>
      </c>
      <c r="Y20" s="3">
        <v>58</v>
      </c>
      <c r="Z20" s="3">
        <v>23</v>
      </c>
      <c r="AA20" s="3">
        <v>5</v>
      </c>
      <c r="AB20" s="14"/>
    </row>
    <row r="21" spans="1:28" ht="16.5" customHeight="1" x14ac:dyDescent="0.15">
      <c r="A21" s="32"/>
      <c r="B21" s="31" t="s">
        <v>54</v>
      </c>
      <c r="C21" s="40">
        <f t="shared" si="0"/>
        <v>931</v>
      </c>
      <c r="D21" s="42">
        <v>434</v>
      </c>
      <c r="E21" s="42">
        <v>433</v>
      </c>
      <c r="F21" s="41">
        <f t="shared" si="3"/>
        <v>1</v>
      </c>
      <c r="G21" s="42" t="s">
        <v>67</v>
      </c>
      <c r="H21" s="41">
        <f t="shared" si="1"/>
        <v>221</v>
      </c>
      <c r="I21" s="42">
        <v>1</v>
      </c>
      <c r="J21" s="42">
        <v>170</v>
      </c>
      <c r="K21" s="42">
        <v>50</v>
      </c>
      <c r="L21" s="2">
        <f t="shared" si="2"/>
        <v>272</v>
      </c>
      <c r="M21" s="3">
        <v>1</v>
      </c>
      <c r="N21" s="3" t="s">
        <v>67</v>
      </c>
      <c r="O21" s="3">
        <v>17</v>
      </c>
      <c r="P21" s="3">
        <v>76</v>
      </c>
      <c r="Q21" s="3">
        <v>3</v>
      </c>
      <c r="R21" s="3">
        <v>1</v>
      </c>
      <c r="S21" s="3">
        <v>24</v>
      </c>
      <c r="T21" s="3">
        <v>42</v>
      </c>
      <c r="U21" s="3">
        <v>13</v>
      </c>
      <c r="V21" s="4">
        <v>7</v>
      </c>
      <c r="W21" s="3">
        <v>11</v>
      </c>
      <c r="X21" s="4">
        <v>31</v>
      </c>
      <c r="Y21" s="3">
        <v>42</v>
      </c>
      <c r="Z21" s="3">
        <v>4</v>
      </c>
      <c r="AA21" s="3">
        <v>4</v>
      </c>
      <c r="AB21" s="14"/>
    </row>
    <row r="22" spans="1:28" ht="16.5" customHeight="1" x14ac:dyDescent="0.15">
      <c r="A22" s="33"/>
      <c r="B22" s="31" t="s">
        <v>55</v>
      </c>
      <c r="C22" s="40">
        <f t="shared" si="0"/>
        <v>484</v>
      </c>
      <c r="D22" s="42">
        <v>286</v>
      </c>
      <c r="E22" s="42">
        <v>285</v>
      </c>
      <c r="F22" s="41">
        <f t="shared" si="3"/>
        <v>1</v>
      </c>
      <c r="G22" s="42" t="s">
        <v>67</v>
      </c>
      <c r="H22" s="41">
        <f t="shared" si="1"/>
        <v>73</v>
      </c>
      <c r="I22" s="42" t="s">
        <v>67</v>
      </c>
      <c r="J22" s="42">
        <v>52</v>
      </c>
      <c r="K22" s="42">
        <v>21</v>
      </c>
      <c r="L22" s="2">
        <f t="shared" si="2"/>
        <v>122</v>
      </c>
      <c r="M22" s="3" t="s">
        <v>67</v>
      </c>
      <c r="N22" s="3">
        <v>1</v>
      </c>
      <c r="O22" s="3">
        <v>9</v>
      </c>
      <c r="P22" s="3">
        <v>53</v>
      </c>
      <c r="Q22" s="3" t="s">
        <v>67</v>
      </c>
      <c r="R22" s="3" t="s">
        <v>67</v>
      </c>
      <c r="S22" s="3">
        <v>9</v>
      </c>
      <c r="T22" s="3">
        <v>8</v>
      </c>
      <c r="U22" s="3">
        <v>1</v>
      </c>
      <c r="V22" s="4">
        <v>3</v>
      </c>
      <c r="W22" s="3">
        <v>2</v>
      </c>
      <c r="X22" s="4">
        <v>19</v>
      </c>
      <c r="Y22" s="3">
        <v>16</v>
      </c>
      <c r="Z22" s="3">
        <v>1</v>
      </c>
      <c r="AA22" s="3">
        <v>3</v>
      </c>
      <c r="AB22" s="14"/>
    </row>
    <row r="23" spans="1:28" ht="16.5" customHeight="1" x14ac:dyDescent="0.15">
      <c r="A23" s="32"/>
      <c r="B23" s="31" t="s">
        <v>56</v>
      </c>
      <c r="C23" s="40">
        <f t="shared" si="0"/>
        <v>266</v>
      </c>
      <c r="D23" s="42">
        <v>188</v>
      </c>
      <c r="E23" s="42">
        <v>188</v>
      </c>
      <c r="F23" s="41">
        <f t="shared" si="3"/>
        <v>0</v>
      </c>
      <c r="G23" s="42" t="s">
        <v>67</v>
      </c>
      <c r="H23" s="41">
        <f t="shared" si="1"/>
        <v>25</v>
      </c>
      <c r="I23" s="42" t="s">
        <v>67</v>
      </c>
      <c r="J23" s="42">
        <v>12</v>
      </c>
      <c r="K23" s="42">
        <v>13</v>
      </c>
      <c r="L23" s="2">
        <f t="shared" si="2"/>
        <v>51</v>
      </c>
      <c r="M23" s="3" t="s">
        <v>67</v>
      </c>
      <c r="N23" s="3" t="s">
        <v>67</v>
      </c>
      <c r="O23" s="3">
        <v>1</v>
      </c>
      <c r="P23" s="3">
        <v>30</v>
      </c>
      <c r="Q23" s="3" t="s">
        <v>67</v>
      </c>
      <c r="R23" s="3">
        <v>2</v>
      </c>
      <c r="S23" s="3">
        <v>2</v>
      </c>
      <c r="T23" s="3">
        <v>2</v>
      </c>
      <c r="U23" s="3">
        <v>2</v>
      </c>
      <c r="V23" s="4">
        <v>1</v>
      </c>
      <c r="W23" s="3">
        <v>1</v>
      </c>
      <c r="X23" s="4">
        <v>5</v>
      </c>
      <c r="Y23" s="3">
        <v>5</v>
      </c>
      <c r="Z23" s="3" t="s">
        <v>67</v>
      </c>
      <c r="AA23" s="3">
        <v>2</v>
      </c>
      <c r="AB23" s="14"/>
    </row>
    <row r="24" spans="1:28" ht="16.5" customHeight="1" x14ac:dyDescent="0.15">
      <c r="A24" s="34"/>
      <c r="B24" s="31" t="s">
        <v>57</v>
      </c>
      <c r="C24" s="40">
        <f t="shared" si="0"/>
        <v>136</v>
      </c>
      <c r="D24" s="42">
        <v>104</v>
      </c>
      <c r="E24" s="42">
        <v>104</v>
      </c>
      <c r="F24" s="41">
        <f t="shared" si="3"/>
        <v>0</v>
      </c>
      <c r="G24" s="42" t="s">
        <v>67</v>
      </c>
      <c r="H24" s="41">
        <f t="shared" si="1"/>
        <v>8</v>
      </c>
      <c r="I24" s="42" t="s">
        <v>67</v>
      </c>
      <c r="J24" s="42">
        <v>5</v>
      </c>
      <c r="K24" s="42">
        <v>3</v>
      </c>
      <c r="L24" s="2">
        <f t="shared" si="2"/>
        <v>23</v>
      </c>
      <c r="M24" s="3" t="s">
        <v>67</v>
      </c>
      <c r="N24" s="3" t="s">
        <v>67</v>
      </c>
      <c r="O24" s="3" t="s">
        <v>67</v>
      </c>
      <c r="P24" s="3">
        <v>11</v>
      </c>
      <c r="Q24" s="3" t="s">
        <v>67</v>
      </c>
      <c r="R24" s="3" t="s">
        <v>67</v>
      </c>
      <c r="S24" s="3">
        <v>1</v>
      </c>
      <c r="T24" s="3">
        <v>3</v>
      </c>
      <c r="U24" s="3" t="s">
        <v>67</v>
      </c>
      <c r="V24" s="2" t="s">
        <v>67</v>
      </c>
      <c r="W24" s="3" t="s">
        <v>67</v>
      </c>
      <c r="X24" s="2">
        <v>4</v>
      </c>
      <c r="Y24" s="3">
        <v>4</v>
      </c>
      <c r="Z24" s="3" t="s">
        <v>67</v>
      </c>
      <c r="AA24" s="3">
        <v>1</v>
      </c>
      <c r="AB24" s="14"/>
    </row>
    <row r="25" spans="1:28" ht="16.5" customHeight="1" x14ac:dyDescent="0.15">
      <c r="A25" s="35"/>
      <c r="B25" s="31" t="s">
        <v>58</v>
      </c>
      <c r="C25" s="40">
        <f t="shared" si="0"/>
        <v>44</v>
      </c>
      <c r="D25" s="42">
        <v>31</v>
      </c>
      <c r="E25" s="42">
        <v>31</v>
      </c>
      <c r="F25" s="41">
        <f t="shared" si="3"/>
        <v>0</v>
      </c>
      <c r="G25" s="42" t="s">
        <v>67</v>
      </c>
      <c r="H25" s="41">
        <f t="shared" si="1"/>
        <v>4</v>
      </c>
      <c r="I25" s="42" t="s">
        <v>67</v>
      </c>
      <c r="J25" s="42" t="s">
        <v>67</v>
      </c>
      <c r="K25" s="42">
        <v>4</v>
      </c>
      <c r="L25" s="2">
        <f t="shared" si="2"/>
        <v>8</v>
      </c>
      <c r="M25" s="3" t="s">
        <v>67</v>
      </c>
      <c r="N25" s="3" t="s">
        <v>67</v>
      </c>
      <c r="O25" s="3" t="s">
        <v>67</v>
      </c>
      <c r="P25" s="3">
        <v>6</v>
      </c>
      <c r="Q25" s="3" t="s">
        <v>67</v>
      </c>
      <c r="R25" s="3" t="s">
        <v>67</v>
      </c>
      <c r="S25" s="3" t="s">
        <v>67</v>
      </c>
      <c r="T25" s="3">
        <v>1</v>
      </c>
      <c r="U25" s="3" t="s">
        <v>67</v>
      </c>
      <c r="V25" s="2" t="s">
        <v>67</v>
      </c>
      <c r="W25" s="3" t="s">
        <v>67</v>
      </c>
      <c r="X25" s="2">
        <v>1</v>
      </c>
      <c r="Y25" s="3" t="s">
        <v>67</v>
      </c>
      <c r="Z25" s="3" t="s">
        <v>67</v>
      </c>
      <c r="AA25" s="3">
        <v>1</v>
      </c>
      <c r="AB25" s="14"/>
    </row>
    <row r="26" spans="1:28" ht="75" customHeight="1" x14ac:dyDescent="0.15">
      <c r="A26" s="36" t="s">
        <v>59</v>
      </c>
      <c r="B26" s="31" t="s">
        <v>66</v>
      </c>
      <c r="C26" s="43">
        <v>100</v>
      </c>
      <c r="D26" s="43">
        <f>D10/$C$10*100</f>
        <v>16.958953455303821</v>
      </c>
      <c r="E26" s="43">
        <f t="shared" ref="E26:AA26" si="4">E10/$C$10*100</f>
        <v>16.788321167883211</v>
      </c>
      <c r="F26" s="43">
        <f t="shared" si="4"/>
        <v>0.1706322874206086</v>
      </c>
      <c r="G26" s="43" t="s">
        <v>68</v>
      </c>
      <c r="H26" s="43">
        <f t="shared" si="4"/>
        <v>30.116598729737415</v>
      </c>
      <c r="I26" s="43">
        <f t="shared" si="4"/>
        <v>7.5836572186937151E-2</v>
      </c>
      <c r="J26" s="43">
        <f t="shared" si="4"/>
        <v>12.24760640819035</v>
      </c>
      <c r="K26" s="43">
        <f t="shared" si="4"/>
        <v>17.793155749360128</v>
      </c>
      <c r="L26" s="43">
        <f t="shared" si="4"/>
        <v>52.64006066925775</v>
      </c>
      <c r="M26" s="43">
        <f t="shared" si="4"/>
        <v>0.13271400132714001</v>
      </c>
      <c r="N26" s="43">
        <f t="shared" si="4"/>
        <v>0.35074414636458429</v>
      </c>
      <c r="O26" s="43">
        <f t="shared" si="4"/>
        <v>3.2135747464214619</v>
      </c>
      <c r="P26" s="43">
        <f t="shared" si="4"/>
        <v>13.735899137358992</v>
      </c>
      <c r="Q26" s="43">
        <f t="shared" si="4"/>
        <v>1.0143141530002844</v>
      </c>
      <c r="R26" s="43">
        <f t="shared" si="4"/>
        <v>0.59721300597213012</v>
      </c>
      <c r="S26" s="43">
        <f t="shared" si="4"/>
        <v>3.1472177457578918</v>
      </c>
      <c r="T26" s="43">
        <f t="shared" si="4"/>
        <v>12.389799981040857</v>
      </c>
      <c r="U26" s="43">
        <f t="shared" si="4"/>
        <v>3.6685941795430845</v>
      </c>
      <c r="V26" s="43">
        <f t="shared" si="4"/>
        <v>1.4598540145985401</v>
      </c>
      <c r="W26" s="43">
        <f t="shared" si="4"/>
        <v>2.3604133093184188</v>
      </c>
      <c r="X26" s="43">
        <f t="shared" si="4"/>
        <v>3.3368091762252345</v>
      </c>
      <c r="Y26" s="43">
        <f t="shared" si="4"/>
        <v>4.1615318987581764</v>
      </c>
      <c r="Z26" s="43">
        <f t="shared" si="4"/>
        <v>3.0713811735709546</v>
      </c>
      <c r="AA26" s="43">
        <f t="shared" si="4"/>
        <v>0.28438714570101431</v>
      </c>
    </row>
    <row r="27" spans="1:28" s="16" customFormat="1" ht="16.5" customHeight="1" x14ac:dyDescent="0.15">
      <c r="A27" s="15" t="s">
        <v>65</v>
      </c>
      <c r="B27" s="15"/>
      <c r="C27" s="15"/>
      <c r="D27" s="15"/>
      <c r="E27" s="15"/>
      <c r="F27" s="6"/>
      <c r="G27" s="15"/>
      <c r="H27" s="47"/>
      <c r="I27" s="48"/>
      <c r="J27" s="48"/>
      <c r="K27" s="48"/>
      <c r="L27" s="47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</sheetData>
  <mergeCells count="31">
    <mergeCell ref="V6:V9"/>
    <mergeCell ref="I7:I8"/>
    <mergeCell ref="X3:AA3"/>
    <mergeCell ref="D5:G5"/>
    <mergeCell ref="H5:K5"/>
    <mergeCell ref="L5:Z5"/>
    <mergeCell ref="W6:W9"/>
    <mergeCell ref="X6:X9"/>
    <mergeCell ref="Y6:Y9"/>
    <mergeCell ref="Z6:Z9"/>
    <mergeCell ref="J7:J8"/>
    <mergeCell ref="K7:K8"/>
    <mergeCell ref="L7:L8"/>
    <mergeCell ref="N7:N8"/>
    <mergeCell ref="O7:O8"/>
    <mergeCell ref="A6:B7"/>
    <mergeCell ref="P6:P7"/>
    <mergeCell ref="Q6:Q7"/>
    <mergeCell ref="S6:S7"/>
    <mergeCell ref="U6:U7"/>
    <mergeCell ref="R7:R8"/>
    <mergeCell ref="D7:D8"/>
    <mergeCell ref="E7:E8"/>
    <mergeCell ref="F7:F8"/>
    <mergeCell ref="G7:G8"/>
    <mergeCell ref="H7:H8"/>
    <mergeCell ref="T7:T8"/>
    <mergeCell ref="P8:P9"/>
    <mergeCell ref="Q8:Q9"/>
    <mergeCell ref="S8:S9"/>
    <mergeCell ref="U8:U9"/>
  </mergeCells>
  <phoneticPr fontId="10"/>
  <pageMargins left="0.7" right="0.7" top="0.75" bottom="0.75" header="0.3" footer="0.3"/>
  <pageSetup paperSize="8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7"/>
  <sheetViews>
    <sheetView showGridLines="0" topLeftCell="B1" zoomScaleNormal="100" workbookViewId="0">
      <selection activeCell="E18" sqref="E18"/>
    </sheetView>
  </sheetViews>
  <sheetFormatPr defaultRowHeight="16.5" customHeight="1" x14ac:dyDescent="0.15"/>
  <cols>
    <col min="1" max="16384" width="9" style="6"/>
  </cols>
  <sheetData>
    <row r="1" spans="1:28" s="13" customFormat="1" ht="16.5" customHeight="1" x14ac:dyDescent="0.15">
      <c r="A1" s="12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51" t="s">
        <v>71</v>
      </c>
    </row>
    <row r="2" spans="1:28" ht="16.5" customHeight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5"/>
      <c r="AA2" s="5"/>
    </row>
    <row r="3" spans="1:28" ht="16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5"/>
      <c r="W3" s="5"/>
      <c r="X3" s="52" t="s">
        <v>1</v>
      </c>
      <c r="Y3" s="52"/>
      <c r="Z3" s="52"/>
      <c r="AA3" s="52"/>
    </row>
    <row r="4" spans="1:28" ht="16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W4" s="10"/>
      <c r="X4" s="10"/>
      <c r="Y4" s="10"/>
      <c r="Z4" s="11"/>
      <c r="AA4" s="11"/>
    </row>
    <row r="5" spans="1:28" ht="16.5" customHeight="1" x14ac:dyDescent="0.15">
      <c r="A5" s="17"/>
      <c r="B5" s="18"/>
      <c r="C5" s="19"/>
      <c r="D5" s="53" t="s">
        <v>2</v>
      </c>
      <c r="E5" s="54"/>
      <c r="F5" s="54"/>
      <c r="G5" s="55"/>
      <c r="H5" s="53" t="s">
        <v>3</v>
      </c>
      <c r="I5" s="54"/>
      <c r="J5" s="54"/>
      <c r="K5" s="55"/>
      <c r="L5" s="53" t="s">
        <v>4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20"/>
    </row>
    <row r="6" spans="1:28" ht="16.5" customHeight="1" x14ac:dyDescent="0.15">
      <c r="A6" s="57" t="s">
        <v>5</v>
      </c>
      <c r="B6" s="58"/>
      <c r="C6" s="21"/>
      <c r="D6" s="20"/>
      <c r="E6" s="20"/>
      <c r="F6" s="20"/>
      <c r="G6" s="20"/>
      <c r="H6" s="20"/>
      <c r="I6" s="20"/>
      <c r="J6" s="20"/>
      <c r="K6" s="20"/>
      <c r="L6" s="22"/>
      <c r="M6" s="22" t="s">
        <v>6</v>
      </c>
      <c r="N6" s="21"/>
      <c r="O6" s="21"/>
      <c r="P6" s="59" t="s">
        <v>7</v>
      </c>
      <c r="Q6" s="59" t="s">
        <v>8</v>
      </c>
      <c r="R6" s="22"/>
      <c r="S6" s="61" t="s">
        <v>9</v>
      </c>
      <c r="T6" s="23"/>
      <c r="U6" s="61" t="s">
        <v>10</v>
      </c>
      <c r="V6" s="63" t="s">
        <v>11</v>
      </c>
      <c r="W6" s="66" t="s">
        <v>12</v>
      </c>
      <c r="X6" s="69" t="s">
        <v>13</v>
      </c>
      <c r="Y6" s="66" t="s">
        <v>14</v>
      </c>
      <c r="Z6" s="71" t="s">
        <v>15</v>
      </c>
      <c r="AA6" s="21"/>
    </row>
    <row r="7" spans="1:28" ht="16.5" customHeight="1" x14ac:dyDescent="0.15">
      <c r="A7" s="57"/>
      <c r="B7" s="58"/>
      <c r="C7" s="22" t="s">
        <v>16</v>
      </c>
      <c r="D7" s="59" t="s">
        <v>17</v>
      </c>
      <c r="E7" s="59" t="s">
        <v>18</v>
      </c>
      <c r="F7" s="59" t="s">
        <v>19</v>
      </c>
      <c r="G7" s="59" t="s">
        <v>20</v>
      </c>
      <c r="H7" s="59" t="s">
        <v>17</v>
      </c>
      <c r="I7" s="59" t="s">
        <v>21</v>
      </c>
      <c r="J7" s="59" t="s">
        <v>22</v>
      </c>
      <c r="K7" s="59" t="s">
        <v>23</v>
      </c>
      <c r="L7" s="59" t="s">
        <v>17</v>
      </c>
      <c r="M7" s="22" t="s">
        <v>24</v>
      </c>
      <c r="N7" s="59" t="s">
        <v>25</v>
      </c>
      <c r="O7" s="59" t="s">
        <v>26</v>
      </c>
      <c r="P7" s="60"/>
      <c r="Q7" s="60"/>
      <c r="R7" s="59" t="s">
        <v>27</v>
      </c>
      <c r="S7" s="62"/>
      <c r="T7" s="59" t="s">
        <v>28</v>
      </c>
      <c r="U7" s="62"/>
      <c r="V7" s="64"/>
      <c r="W7" s="67"/>
      <c r="X7" s="66"/>
      <c r="Y7" s="66"/>
      <c r="Z7" s="71"/>
      <c r="AA7" s="22" t="s">
        <v>29</v>
      </c>
    </row>
    <row r="8" spans="1:28" ht="16.5" customHeight="1" x14ac:dyDescent="0.15">
      <c r="A8" s="24"/>
      <c r="B8" s="25"/>
      <c r="C8" s="21"/>
      <c r="D8" s="59"/>
      <c r="E8" s="59"/>
      <c r="F8" s="59"/>
      <c r="G8" s="59"/>
      <c r="H8" s="59"/>
      <c r="I8" s="59"/>
      <c r="J8" s="59"/>
      <c r="K8" s="59"/>
      <c r="L8" s="59"/>
      <c r="M8" s="22" t="s">
        <v>30</v>
      </c>
      <c r="N8" s="59"/>
      <c r="O8" s="59"/>
      <c r="P8" s="59" t="s">
        <v>31</v>
      </c>
      <c r="Q8" s="59" t="s">
        <v>32</v>
      </c>
      <c r="R8" s="59"/>
      <c r="S8" s="61" t="s">
        <v>33</v>
      </c>
      <c r="T8" s="59"/>
      <c r="U8" s="61" t="s">
        <v>34</v>
      </c>
      <c r="V8" s="64"/>
      <c r="W8" s="67"/>
      <c r="X8" s="66"/>
      <c r="Y8" s="66"/>
      <c r="Z8" s="71"/>
      <c r="AA8" s="22" t="s">
        <v>35</v>
      </c>
    </row>
    <row r="9" spans="1:28" ht="16.5" customHeight="1" x14ac:dyDescent="0.15">
      <c r="A9" s="26"/>
      <c r="B9" s="27"/>
      <c r="C9" s="21"/>
      <c r="D9" s="28"/>
      <c r="E9" s="28"/>
      <c r="F9" s="28"/>
      <c r="G9" s="28"/>
      <c r="H9" s="28"/>
      <c r="I9" s="28"/>
      <c r="J9" s="28"/>
      <c r="K9" s="28"/>
      <c r="L9" s="28"/>
      <c r="M9" s="28" t="s">
        <v>36</v>
      </c>
      <c r="N9" s="28"/>
      <c r="O9" s="28"/>
      <c r="P9" s="74"/>
      <c r="Q9" s="74"/>
      <c r="R9" s="28"/>
      <c r="S9" s="73"/>
      <c r="T9" s="29"/>
      <c r="U9" s="73"/>
      <c r="V9" s="65"/>
      <c r="W9" s="68"/>
      <c r="X9" s="70"/>
      <c r="Y9" s="70"/>
      <c r="Z9" s="72"/>
      <c r="AA9" s="28"/>
    </row>
    <row r="10" spans="1:28" ht="16.5" customHeight="1" x14ac:dyDescent="0.15">
      <c r="A10" s="30"/>
      <c r="B10" s="31" t="s">
        <v>16</v>
      </c>
      <c r="C10" s="2">
        <v>10881</v>
      </c>
      <c r="D10" s="2">
        <v>1904</v>
      </c>
      <c r="E10" s="2">
        <v>1880</v>
      </c>
      <c r="F10" s="2">
        <v>24</v>
      </c>
      <c r="G10" s="2">
        <v>0</v>
      </c>
      <c r="H10" s="2">
        <v>3411</v>
      </c>
      <c r="I10" s="2">
        <v>3</v>
      </c>
      <c r="J10" s="2">
        <v>1286</v>
      </c>
      <c r="K10" s="2">
        <v>2122</v>
      </c>
      <c r="L10" s="2">
        <v>5557</v>
      </c>
      <c r="M10" s="2">
        <v>12</v>
      </c>
      <c r="N10" s="2">
        <v>26</v>
      </c>
      <c r="O10" s="2">
        <v>365</v>
      </c>
      <c r="P10" s="2">
        <v>1611</v>
      </c>
      <c r="Q10" s="2">
        <v>126</v>
      </c>
      <c r="R10" s="2">
        <v>55</v>
      </c>
      <c r="S10" s="2">
        <v>377</v>
      </c>
      <c r="T10" s="2">
        <v>1149</v>
      </c>
      <c r="U10" s="2">
        <v>335</v>
      </c>
      <c r="V10" s="2">
        <v>145</v>
      </c>
      <c r="W10" s="2">
        <v>205</v>
      </c>
      <c r="X10" s="2">
        <v>385</v>
      </c>
      <c r="Y10" s="2">
        <v>413</v>
      </c>
      <c r="Z10" s="2">
        <v>353</v>
      </c>
      <c r="AA10" s="2">
        <v>9</v>
      </c>
      <c r="AB10" s="14"/>
    </row>
    <row r="11" spans="1:28" ht="16.5" customHeight="1" x14ac:dyDescent="0.15">
      <c r="A11" s="32" t="s">
        <v>37</v>
      </c>
      <c r="B11" s="31" t="s">
        <v>38</v>
      </c>
      <c r="C11" s="2">
        <v>60</v>
      </c>
      <c r="D11" s="3">
        <v>2</v>
      </c>
      <c r="E11" s="3">
        <v>2</v>
      </c>
      <c r="F11" s="3" t="s">
        <v>62</v>
      </c>
      <c r="G11" s="3">
        <v>0</v>
      </c>
      <c r="H11" s="2">
        <v>27</v>
      </c>
      <c r="I11" s="3">
        <v>0</v>
      </c>
      <c r="J11" s="3">
        <v>5</v>
      </c>
      <c r="K11" s="3">
        <v>22</v>
      </c>
      <c r="L11" s="3">
        <v>31</v>
      </c>
      <c r="M11" s="3">
        <v>0</v>
      </c>
      <c r="N11" s="3">
        <v>0</v>
      </c>
      <c r="O11" s="3">
        <v>3</v>
      </c>
      <c r="P11" s="3">
        <v>11</v>
      </c>
      <c r="Q11" s="3">
        <v>1</v>
      </c>
      <c r="R11" s="3">
        <v>1</v>
      </c>
      <c r="S11" s="3">
        <v>5</v>
      </c>
      <c r="T11" s="3">
        <v>5</v>
      </c>
      <c r="U11" s="3">
        <v>0</v>
      </c>
      <c r="V11" s="4">
        <v>1</v>
      </c>
      <c r="W11" s="3">
        <v>0</v>
      </c>
      <c r="X11" s="4">
        <v>2</v>
      </c>
      <c r="Y11" s="3">
        <v>1</v>
      </c>
      <c r="Z11" s="3">
        <v>1</v>
      </c>
      <c r="AA11" s="3">
        <v>0</v>
      </c>
      <c r="AB11" s="14"/>
    </row>
    <row r="12" spans="1:28" ht="16.5" customHeight="1" x14ac:dyDescent="0.15">
      <c r="A12" s="32" t="s">
        <v>39</v>
      </c>
      <c r="B12" s="31" t="s">
        <v>40</v>
      </c>
      <c r="C12" s="2">
        <v>576</v>
      </c>
      <c r="D12" s="3">
        <v>22</v>
      </c>
      <c r="E12" s="3">
        <v>21</v>
      </c>
      <c r="F12" s="3">
        <v>1</v>
      </c>
      <c r="G12" s="3">
        <v>0</v>
      </c>
      <c r="H12" s="2">
        <v>226</v>
      </c>
      <c r="I12" s="3">
        <v>0</v>
      </c>
      <c r="J12" s="3">
        <v>50</v>
      </c>
      <c r="K12" s="3">
        <v>176</v>
      </c>
      <c r="L12" s="3">
        <v>328</v>
      </c>
      <c r="M12" s="3">
        <v>0</v>
      </c>
      <c r="N12" s="3">
        <v>3</v>
      </c>
      <c r="O12" s="3">
        <v>9</v>
      </c>
      <c r="P12" s="3">
        <v>99</v>
      </c>
      <c r="Q12" s="3">
        <v>8</v>
      </c>
      <c r="R12" s="3">
        <v>1</v>
      </c>
      <c r="S12" s="3">
        <v>30</v>
      </c>
      <c r="T12" s="3">
        <v>101</v>
      </c>
      <c r="U12" s="3">
        <v>16</v>
      </c>
      <c r="V12" s="4">
        <v>5</v>
      </c>
      <c r="W12" s="3">
        <v>6</v>
      </c>
      <c r="X12" s="4">
        <v>22</v>
      </c>
      <c r="Y12" s="3">
        <v>17</v>
      </c>
      <c r="Z12" s="3">
        <v>11</v>
      </c>
      <c r="AA12" s="3">
        <v>0</v>
      </c>
      <c r="AB12" s="14"/>
    </row>
    <row r="13" spans="1:28" ht="16.5" customHeight="1" x14ac:dyDescent="0.15">
      <c r="A13" s="32" t="s">
        <v>41</v>
      </c>
      <c r="B13" s="31" t="s">
        <v>42</v>
      </c>
      <c r="C13" s="2">
        <v>795</v>
      </c>
      <c r="D13" s="3">
        <v>29</v>
      </c>
      <c r="E13" s="3">
        <v>27</v>
      </c>
      <c r="F13" s="3">
        <v>2</v>
      </c>
      <c r="G13" s="3">
        <v>0</v>
      </c>
      <c r="H13" s="2">
        <v>286</v>
      </c>
      <c r="I13" s="3">
        <v>0</v>
      </c>
      <c r="J13" s="3">
        <v>64</v>
      </c>
      <c r="K13" s="3">
        <v>222</v>
      </c>
      <c r="L13" s="3">
        <v>480</v>
      </c>
      <c r="M13" s="3">
        <v>1</v>
      </c>
      <c r="N13" s="3">
        <v>2</v>
      </c>
      <c r="O13" s="3">
        <v>27</v>
      </c>
      <c r="P13" s="3">
        <v>115</v>
      </c>
      <c r="Q13" s="3">
        <v>6</v>
      </c>
      <c r="R13" s="3">
        <v>2</v>
      </c>
      <c r="S13" s="3">
        <v>48</v>
      </c>
      <c r="T13" s="3">
        <v>140</v>
      </c>
      <c r="U13" s="3">
        <v>23</v>
      </c>
      <c r="V13" s="4">
        <v>13</v>
      </c>
      <c r="W13" s="3">
        <v>17</v>
      </c>
      <c r="X13" s="4">
        <v>34</v>
      </c>
      <c r="Y13" s="3">
        <v>31</v>
      </c>
      <c r="Z13" s="3">
        <v>21</v>
      </c>
      <c r="AA13" s="3">
        <v>0</v>
      </c>
      <c r="AB13" s="14"/>
    </row>
    <row r="14" spans="1:28" ht="16.5" customHeight="1" x14ac:dyDescent="0.15">
      <c r="A14" s="32" t="s">
        <v>43</v>
      </c>
      <c r="B14" s="31" t="s">
        <v>44</v>
      </c>
      <c r="C14" s="2">
        <v>1003</v>
      </c>
      <c r="D14" s="3">
        <v>48</v>
      </c>
      <c r="E14" s="3">
        <v>48</v>
      </c>
      <c r="F14" s="3" t="s">
        <v>62</v>
      </c>
      <c r="G14" s="3">
        <v>0</v>
      </c>
      <c r="H14" s="2">
        <v>343</v>
      </c>
      <c r="I14" s="3">
        <v>0</v>
      </c>
      <c r="J14" s="3">
        <v>115</v>
      </c>
      <c r="K14" s="3">
        <v>228</v>
      </c>
      <c r="L14" s="3">
        <v>612</v>
      </c>
      <c r="M14" s="3">
        <v>2</v>
      </c>
      <c r="N14" s="3">
        <v>3</v>
      </c>
      <c r="O14" s="3">
        <v>27</v>
      </c>
      <c r="P14" s="3">
        <v>192</v>
      </c>
      <c r="Q14" s="3">
        <v>8</v>
      </c>
      <c r="R14" s="3">
        <v>9</v>
      </c>
      <c r="S14" s="3">
        <v>39</v>
      </c>
      <c r="T14" s="3">
        <v>151</v>
      </c>
      <c r="U14" s="3">
        <v>30</v>
      </c>
      <c r="V14" s="4">
        <v>22</v>
      </c>
      <c r="W14" s="3">
        <v>18</v>
      </c>
      <c r="X14" s="4">
        <v>35</v>
      </c>
      <c r="Y14" s="3">
        <v>38</v>
      </c>
      <c r="Z14" s="3">
        <v>38</v>
      </c>
      <c r="AA14" s="3">
        <v>0</v>
      </c>
      <c r="AB14" s="14"/>
    </row>
    <row r="15" spans="1:28" ht="16.5" customHeight="1" x14ac:dyDescent="0.15">
      <c r="A15" s="32" t="s">
        <v>45</v>
      </c>
      <c r="B15" s="31" t="s">
        <v>46</v>
      </c>
      <c r="C15" s="2">
        <v>917</v>
      </c>
      <c r="D15" s="3">
        <v>42</v>
      </c>
      <c r="E15" s="3">
        <v>39</v>
      </c>
      <c r="F15" s="3">
        <v>3</v>
      </c>
      <c r="G15" s="3">
        <v>0</v>
      </c>
      <c r="H15" s="2">
        <v>323</v>
      </c>
      <c r="I15" s="3">
        <v>0</v>
      </c>
      <c r="J15" s="3">
        <v>117</v>
      </c>
      <c r="K15" s="3">
        <v>206</v>
      </c>
      <c r="L15" s="3">
        <v>551</v>
      </c>
      <c r="M15" s="3">
        <v>2</v>
      </c>
      <c r="N15" s="3">
        <v>6</v>
      </c>
      <c r="O15" s="3">
        <v>42</v>
      </c>
      <c r="P15" s="3">
        <v>158</v>
      </c>
      <c r="Q15" s="3">
        <v>12</v>
      </c>
      <c r="R15" s="3">
        <v>10</v>
      </c>
      <c r="S15" s="3">
        <v>28</v>
      </c>
      <c r="T15" s="3">
        <v>98</v>
      </c>
      <c r="U15" s="3">
        <v>44</v>
      </c>
      <c r="V15" s="4">
        <v>14</v>
      </c>
      <c r="W15" s="3">
        <v>27</v>
      </c>
      <c r="X15" s="4">
        <v>22</v>
      </c>
      <c r="Y15" s="3">
        <v>40</v>
      </c>
      <c r="Z15" s="3">
        <v>48</v>
      </c>
      <c r="AA15" s="3">
        <v>1</v>
      </c>
      <c r="AB15" s="14"/>
    </row>
    <row r="16" spans="1:28" ht="16.5" customHeight="1" x14ac:dyDescent="0.15">
      <c r="A16" s="32" t="s">
        <v>47</v>
      </c>
      <c r="B16" s="31" t="s">
        <v>48</v>
      </c>
      <c r="C16" s="2">
        <v>937</v>
      </c>
      <c r="D16" s="3">
        <v>46</v>
      </c>
      <c r="E16" s="3">
        <v>44</v>
      </c>
      <c r="F16" s="3">
        <v>2</v>
      </c>
      <c r="G16" s="3">
        <v>0</v>
      </c>
      <c r="H16" s="2">
        <v>315</v>
      </c>
      <c r="I16" s="3">
        <v>1</v>
      </c>
      <c r="J16" s="3">
        <v>84</v>
      </c>
      <c r="K16" s="3">
        <v>230</v>
      </c>
      <c r="L16" s="3">
        <v>576</v>
      </c>
      <c r="M16" s="3">
        <v>3</v>
      </c>
      <c r="N16" s="3">
        <v>3</v>
      </c>
      <c r="O16" s="3">
        <v>36</v>
      </c>
      <c r="P16" s="3">
        <v>143</v>
      </c>
      <c r="Q16" s="3">
        <v>24</v>
      </c>
      <c r="R16" s="3">
        <v>9</v>
      </c>
      <c r="S16" s="3">
        <v>29</v>
      </c>
      <c r="T16" s="3">
        <v>132</v>
      </c>
      <c r="U16" s="3">
        <v>49</v>
      </c>
      <c r="V16" s="4">
        <v>22</v>
      </c>
      <c r="W16" s="3">
        <v>22</v>
      </c>
      <c r="X16" s="4">
        <v>33</v>
      </c>
      <c r="Y16" s="3">
        <v>33</v>
      </c>
      <c r="Z16" s="3">
        <v>38</v>
      </c>
      <c r="AA16" s="3">
        <v>0</v>
      </c>
      <c r="AB16" s="14"/>
    </row>
    <row r="17" spans="1:28" ht="16.5" customHeight="1" x14ac:dyDescent="0.15">
      <c r="A17" s="32" t="s">
        <v>49</v>
      </c>
      <c r="B17" s="31" t="s">
        <v>50</v>
      </c>
      <c r="C17" s="2">
        <v>1129</v>
      </c>
      <c r="D17" s="3">
        <v>61</v>
      </c>
      <c r="E17" s="3">
        <v>60</v>
      </c>
      <c r="F17" s="3">
        <v>1</v>
      </c>
      <c r="G17" s="3">
        <v>0</v>
      </c>
      <c r="H17" s="2">
        <v>421</v>
      </c>
      <c r="I17" s="3">
        <v>0</v>
      </c>
      <c r="J17" s="3">
        <v>106</v>
      </c>
      <c r="K17" s="3">
        <v>315</v>
      </c>
      <c r="L17" s="3">
        <v>647</v>
      </c>
      <c r="M17" s="3">
        <v>1</v>
      </c>
      <c r="N17" s="3">
        <v>2</v>
      </c>
      <c r="O17" s="3">
        <v>58</v>
      </c>
      <c r="P17" s="3">
        <v>178</v>
      </c>
      <c r="Q17" s="3">
        <v>17</v>
      </c>
      <c r="R17" s="3">
        <v>8</v>
      </c>
      <c r="S17" s="3">
        <v>29</v>
      </c>
      <c r="T17" s="3">
        <v>140</v>
      </c>
      <c r="U17" s="3">
        <v>50</v>
      </c>
      <c r="V17" s="4">
        <v>15</v>
      </c>
      <c r="W17" s="3">
        <v>25</v>
      </c>
      <c r="X17" s="4">
        <v>35</v>
      </c>
      <c r="Y17" s="3">
        <v>40</v>
      </c>
      <c r="Z17" s="3">
        <v>49</v>
      </c>
      <c r="AA17" s="3">
        <v>0</v>
      </c>
      <c r="AB17" s="14"/>
    </row>
    <row r="18" spans="1:28" ht="16.5" customHeight="1" x14ac:dyDescent="0.15">
      <c r="A18" s="32"/>
      <c r="B18" s="31" t="s">
        <v>51</v>
      </c>
      <c r="C18" s="2">
        <v>1446</v>
      </c>
      <c r="D18" s="3">
        <v>118</v>
      </c>
      <c r="E18" s="3">
        <v>114</v>
      </c>
      <c r="F18" s="3">
        <v>4</v>
      </c>
      <c r="G18" s="3">
        <v>0</v>
      </c>
      <c r="H18" s="2">
        <v>512</v>
      </c>
      <c r="I18" s="3">
        <v>2</v>
      </c>
      <c r="J18" s="3">
        <v>168</v>
      </c>
      <c r="K18" s="3">
        <v>342</v>
      </c>
      <c r="L18" s="3">
        <v>816</v>
      </c>
      <c r="M18" s="3">
        <v>1</v>
      </c>
      <c r="N18" s="3">
        <v>4</v>
      </c>
      <c r="O18" s="3">
        <v>48</v>
      </c>
      <c r="P18" s="3">
        <v>225</v>
      </c>
      <c r="Q18" s="3">
        <v>19</v>
      </c>
      <c r="R18" s="3">
        <v>4</v>
      </c>
      <c r="S18" s="3">
        <v>51</v>
      </c>
      <c r="T18" s="3">
        <v>181</v>
      </c>
      <c r="U18" s="3">
        <v>61</v>
      </c>
      <c r="V18" s="4">
        <v>25</v>
      </c>
      <c r="W18" s="3">
        <v>39</v>
      </c>
      <c r="X18" s="4">
        <v>36</v>
      </c>
      <c r="Y18" s="3">
        <v>60</v>
      </c>
      <c r="Z18" s="3">
        <v>62</v>
      </c>
      <c r="AA18" s="3">
        <v>0</v>
      </c>
      <c r="AB18" s="14"/>
    </row>
    <row r="19" spans="1:28" ht="16.5" customHeight="1" x14ac:dyDescent="0.15">
      <c r="A19" s="32"/>
      <c r="B19" s="31" t="s">
        <v>52</v>
      </c>
      <c r="C19" s="2">
        <v>1471</v>
      </c>
      <c r="D19" s="3">
        <v>263</v>
      </c>
      <c r="E19" s="3">
        <v>257</v>
      </c>
      <c r="F19" s="3">
        <v>6</v>
      </c>
      <c r="G19" s="3">
        <v>0</v>
      </c>
      <c r="H19" s="2">
        <v>468</v>
      </c>
      <c r="I19" s="3">
        <v>0</v>
      </c>
      <c r="J19" s="3">
        <v>243</v>
      </c>
      <c r="K19" s="3">
        <v>225</v>
      </c>
      <c r="L19" s="3">
        <v>737</v>
      </c>
      <c r="M19" s="3">
        <v>2</v>
      </c>
      <c r="N19" s="3">
        <v>2</v>
      </c>
      <c r="O19" s="3">
        <v>56</v>
      </c>
      <c r="P19" s="3">
        <v>220</v>
      </c>
      <c r="Q19" s="3">
        <v>20</v>
      </c>
      <c r="R19" s="3">
        <v>5</v>
      </c>
      <c r="S19" s="3">
        <v>53</v>
      </c>
      <c r="T19" s="3">
        <v>121</v>
      </c>
      <c r="U19" s="3">
        <v>39</v>
      </c>
      <c r="V19" s="4">
        <v>14</v>
      </c>
      <c r="W19" s="3">
        <v>26</v>
      </c>
      <c r="X19" s="4">
        <v>60</v>
      </c>
      <c r="Y19" s="3">
        <v>58</v>
      </c>
      <c r="Z19" s="3">
        <v>61</v>
      </c>
      <c r="AA19" s="3">
        <v>3</v>
      </c>
      <c r="AB19" s="14"/>
    </row>
    <row r="20" spans="1:28" ht="16.5" customHeight="1" x14ac:dyDescent="0.15">
      <c r="A20" s="32"/>
      <c r="B20" s="31" t="s">
        <v>53</v>
      </c>
      <c r="C20" s="2">
        <v>1098</v>
      </c>
      <c r="D20" s="3">
        <v>388</v>
      </c>
      <c r="E20" s="3">
        <v>383</v>
      </c>
      <c r="F20" s="3">
        <v>5</v>
      </c>
      <c r="G20" s="3">
        <v>0</v>
      </c>
      <c r="H20" s="2">
        <v>305</v>
      </c>
      <c r="I20" s="3">
        <v>0</v>
      </c>
      <c r="J20" s="3">
        <v>209</v>
      </c>
      <c r="K20" s="3">
        <v>96</v>
      </c>
      <c r="L20" s="3">
        <v>403</v>
      </c>
      <c r="M20" s="3">
        <v>0</v>
      </c>
      <c r="N20" s="3">
        <v>0</v>
      </c>
      <c r="O20" s="3">
        <v>36</v>
      </c>
      <c r="P20" s="3">
        <v>113</v>
      </c>
      <c r="Q20" s="3">
        <v>7</v>
      </c>
      <c r="R20" s="3">
        <v>4</v>
      </c>
      <c r="S20" s="3">
        <v>34</v>
      </c>
      <c r="T20" s="3">
        <v>56</v>
      </c>
      <c r="U20" s="3">
        <v>14</v>
      </c>
      <c r="V20" s="4">
        <v>9</v>
      </c>
      <c r="W20" s="3">
        <v>11</v>
      </c>
      <c r="X20" s="4">
        <v>46</v>
      </c>
      <c r="Y20" s="3">
        <v>56</v>
      </c>
      <c r="Z20" s="3">
        <v>17</v>
      </c>
      <c r="AA20" s="3">
        <v>2</v>
      </c>
      <c r="AB20" s="14"/>
    </row>
    <row r="21" spans="1:28" ht="16.5" customHeight="1" x14ac:dyDescent="0.15">
      <c r="A21" s="32"/>
      <c r="B21" s="31" t="s">
        <v>54</v>
      </c>
      <c r="C21" s="2">
        <v>621</v>
      </c>
      <c r="D21" s="3">
        <v>304</v>
      </c>
      <c r="E21" s="3">
        <v>304</v>
      </c>
      <c r="F21" s="3" t="s">
        <v>62</v>
      </c>
      <c r="G21" s="3">
        <v>0</v>
      </c>
      <c r="H21" s="2">
        <v>115</v>
      </c>
      <c r="I21" s="3">
        <v>0</v>
      </c>
      <c r="J21" s="3">
        <v>84</v>
      </c>
      <c r="K21" s="3">
        <v>31</v>
      </c>
      <c r="L21" s="3">
        <v>201</v>
      </c>
      <c r="M21" s="3">
        <v>0</v>
      </c>
      <c r="N21" s="3">
        <v>0</v>
      </c>
      <c r="O21" s="3">
        <v>17</v>
      </c>
      <c r="P21" s="3">
        <v>69</v>
      </c>
      <c r="Q21" s="3">
        <v>2</v>
      </c>
      <c r="R21" s="3">
        <v>1</v>
      </c>
      <c r="S21" s="3">
        <v>19</v>
      </c>
      <c r="T21" s="3">
        <v>14</v>
      </c>
      <c r="U21" s="3">
        <v>2</v>
      </c>
      <c r="V21" s="4">
        <v>2</v>
      </c>
      <c r="W21" s="3">
        <v>9</v>
      </c>
      <c r="X21" s="4">
        <v>37</v>
      </c>
      <c r="Y21" s="3">
        <v>23</v>
      </c>
      <c r="Z21" s="3">
        <v>6</v>
      </c>
      <c r="AA21" s="3">
        <v>1</v>
      </c>
      <c r="AB21" s="14"/>
    </row>
    <row r="22" spans="1:28" ht="16.5" customHeight="1" x14ac:dyDescent="0.15">
      <c r="A22" s="33"/>
      <c r="B22" s="31" t="s">
        <v>55</v>
      </c>
      <c r="C22" s="2">
        <v>413</v>
      </c>
      <c r="D22" s="3">
        <v>276</v>
      </c>
      <c r="E22" s="3">
        <v>276</v>
      </c>
      <c r="F22" s="3" t="s">
        <v>62</v>
      </c>
      <c r="G22" s="3">
        <v>0</v>
      </c>
      <c r="H22" s="2">
        <v>41</v>
      </c>
      <c r="I22" s="3">
        <v>0</v>
      </c>
      <c r="J22" s="3">
        <v>24</v>
      </c>
      <c r="K22" s="3">
        <v>17</v>
      </c>
      <c r="L22" s="3">
        <v>95</v>
      </c>
      <c r="M22" s="3">
        <v>0</v>
      </c>
      <c r="N22" s="3">
        <v>0</v>
      </c>
      <c r="O22" s="3">
        <v>5</v>
      </c>
      <c r="P22" s="3">
        <v>47</v>
      </c>
      <c r="Q22" s="3">
        <v>2</v>
      </c>
      <c r="R22" s="3">
        <v>0</v>
      </c>
      <c r="S22" s="3">
        <v>9</v>
      </c>
      <c r="T22" s="3">
        <v>4</v>
      </c>
      <c r="U22" s="3">
        <v>2</v>
      </c>
      <c r="V22" s="4">
        <v>0</v>
      </c>
      <c r="W22" s="3">
        <v>4</v>
      </c>
      <c r="X22" s="4">
        <v>14</v>
      </c>
      <c r="Y22" s="3">
        <v>8</v>
      </c>
      <c r="Z22" s="3">
        <v>0</v>
      </c>
      <c r="AA22" s="3">
        <v>1</v>
      </c>
      <c r="AB22" s="14"/>
    </row>
    <row r="23" spans="1:28" ht="16.5" customHeight="1" x14ac:dyDescent="0.15">
      <c r="A23" s="32"/>
      <c r="B23" s="31" t="s">
        <v>56</v>
      </c>
      <c r="C23" s="2">
        <v>287</v>
      </c>
      <c r="D23" s="3">
        <v>221</v>
      </c>
      <c r="E23" s="3">
        <v>221</v>
      </c>
      <c r="F23" s="3" t="s">
        <v>63</v>
      </c>
      <c r="G23" s="3">
        <v>0</v>
      </c>
      <c r="H23" s="2">
        <v>21</v>
      </c>
      <c r="I23" s="3">
        <v>0</v>
      </c>
      <c r="J23" s="3">
        <v>14</v>
      </c>
      <c r="K23" s="3">
        <v>7</v>
      </c>
      <c r="L23" s="3">
        <v>44</v>
      </c>
      <c r="M23" s="3">
        <v>0</v>
      </c>
      <c r="N23" s="3">
        <v>1</v>
      </c>
      <c r="O23" s="3">
        <v>1</v>
      </c>
      <c r="P23" s="3">
        <v>19</v>
      </c>
      <c r="Q23" s="3">
        <v>0</v>
      </c>
      <c r="R23" s="3">
        <v>1</v>
      </c>
      <c r="S23" s="3">
        <v>1</v>
      </c>
      <c r="T23" s="3">
        <v>3</v>
      </c>
      <c r="U23" s="3">
        <v>4</v>
      </c>
      <c r="V23" s="4">
        <v>1</v>
      </c>
      <c r="W23" s="3">
        <v>1</v>
      </c>
      <c r="X23" s="4">
        <v>7</v>
      </c>
      <c r="Y23" s="3">
        <v>4</v>
      </c>
      <c r="Z23" s="3">
        <v>1</v>
      </c>
      <c r="AA23" s="3">
        <v>1</v>
      </c>
      <c r="AB23" s="14"/>
    </row>
    <row r="24" spans="1:28" ht="16.5" customHeight="1" x14ac:dyDescent="0.15">
      <c r="A24" s="34"/>
      <c r="B24" s="31" t="s">
        <v>57</v>
      </c>
      <c r="C24" s="2">
        <v>107</v>
      </c>
      <c r="D24" s="3">
        <v>72</v>
      </c>
      <c r="E24" s="3">
        <v>72</v>
      </c>
      <c r="F24" s="3" t="s">
        <v>62</v>
      </c>
      <c r="G24" s="3">
        <v>0</v>
      </c>
      <c r="H24" s="2">
        <v>6</v>
      </c>
      <c r="I24" s="3">
        <v>0</v>
      </c>
      <c r="J24" s="3">
        <v>1</v>
      </c>
      <c r="K24" s="3">
        <v>5</v>
      </c>
      <c r="L24" s="3">
        <v>29</v>
      </c>
      <c r="M24" s="3">
        <v>0</v>
      </c>
      <c r="N24" s="3">
        <v>0</v>
      </c>
      <c r="O24" s="3">
        <v>0</v>
      </c>
      <c r="P24" s="3">
        <v>17</v>
      </c>
      <c r="Q24" s="3">
        <v>0</v>
      </c>
      <c r="R24" s="3">
        <v>0</v>
      </c>
      <c r="S24" s="3">
        <v>2</v>
      </c>
      <c r="T24" s="3">
        <v>2</v>
      </c>
      <c r="U24" s="3">
        <v>1</v>
      </c>
      <c r="V24" s="2">
        <v>2</v>
      </c>
      <c r="W24" s="3">
        <v>0</v>
      </c>
      <c r="X24" s="2">
        <v>2</v>
      </c>
      <c r="Y24" s="3">
        <v>3</v>
      </c>
      <c r="Z24" s="3">
        <v>0</v>
      </c>
      <c r="AA24" s="3">
        <v>0</v>
      </c>
      <c r="AB24" s="14"/>
    </row>
    <row r="25" spans="1:28" ht="16.5" customHeight="1" x14ac:dyDescent="0.15">
      <c r="A25" s="35"/>
      <c r="B25" s="31" t="s">
        <v>58</v>
      </c>
      <c r="C25" s="2">
        <v>21</v>
      </c>
      <c r="D25" s="3">
        <v>12</v>
      </c>
      <c r="E25" s="3">
        <v>12</v>
      </c>
      <c r="F25" s="3" t="s">
        <v>63</v>
      </c>
      <c r="G25" s="3">
        <v>0</v>
      </c>
      <c r="H25" s="2">
        <v>2</v>
      </c>
      <c r="I25" s="3">
        <v>0</v>
      </c>
      <c r="J25" s="3">
        <v>2</v>
      </c>
      <c r="K25" s="3">
        <v>0</v>
      </c>
      <c r="L25" s="3">
        <v>7</v>
      </c>
      <c r="M25" s="3">
        <v>0</v>
      </c>
      <c r="N25" s="3">
        <v>0</v>
      </c>
      <c r="O25" s="3">
        <v>0</v>
      </c>
      <c r="P25" s="3">
        <v>5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2">
        <v>0</v>
      </c>
      <c r="W25" s="3">
        <v>0</v>
      </c>
      <c r="X25" s="2">
        <v>0</v>
      </c>
      <c r="Y25" s="3">
        <v>1</v>
      </c>
      <c r="Z25" s="3">
        <v>0</v>
      </c>
      <c r="AA25" s="3">
        <v>0</v>
      </c>
      <c r="AB25" s="14"/>
    </row>
    <row r="26" spans="1:28" ht="75" customHeight="1" x14ac:dyDescent="0.15">
      <c r="A26" s="36" t="s">
        <v>59</v>
      </c>
      <c r="B26" s="31" t="s">
        <v>60</v>
      </c>
      <c r="C26" s="1">
        <v>100</v>
      </c>
      <c r="D26" s="1">
        <v>17.4983916919401</v>
      </c>
      <c r="E26" s="1">
        <v>17.277823729436633</v>
      </c>
      <c r="F26" s="1">
        <v>0.25732928958735413</v>
      </c>
      <c r="G26" s="1">
        <v>0</v>
      </c>
      <c r="H26" s="1">
        <v>31.348221670802317</v>
      </c>
      <c r="I26" s="1">
        <v>2.7570995312930797E-2</v>
      </c>
      <c r="J26" s="1">
        <v>11.818766657476335</v>
      </c>
      <c r="K26" s="1">
        <v>19.501884018013051</v>
      </c>
      <c r="L26" s="1">
        <v>51.070673651318813</v>
      </c>
      <c r="M26" s="1">
        <v>0.11028398125172319</v>
      </c>
      <c r="N26" s="1">
        <v>0.23894862604540024</v>
      </c>
      <c r="O26" s="1">
        <v>3.3544710964065807</v>
      </c>
      <c r="P26" s="1">
        <v>14.805624483043839</v>
      </c>
      <c r="Q26" s="1">
        <v>1.1579818031430935</v>
      </c>
      <c r="R26" s="1">
        <v>0.5054682474037312</v>
      </c>
      <c r="S26" s="1">
        <v>3.4647550776583032</v>
      </c>
      <c r="T26" s="1">
        <v>10.559691204852495</v>
      </c>
      <c r="U26" s="1">
        <v>3.0787611432772723</v>
      </c>
      <c r="V26" s="1">
        <v>1.3325981067916552</v>
      </c>
      <c r="W26" s="1">
        <v>1.8840180130502711</v>
      </c>
      <c r="X26" s="1">
        <v>3.5382777318261192</v>
      </c>
      <c r="Y26" s="1">
        <v>3.7956070214134732</v>
      </c>
      <c r="Z26" s="1">
        <v>3.2441871151548569</v>
      </c>
      <c r="AA26" s="1">
        <v>8.2712985938792394E-2</v>
      </c>
    </row>
    <row r="27" spans="1:28" s="16" customFormat="1" ht="16.5" customHeight="1" x14ac:dyDescent="0.15">
      <c r="A27" s="15" t="s">
        <v>61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</sheetData>
  <mergeCells count="31">
    <mergeCell ref="A6:B7"/>
    <mergeCell ref="D7:D8"/>
    <mergeCell ref="E7:E8"/>
    <mergeCell ref="F7:F8"/>
    <mergeCell ref="G7:G8"/>
    <mergeCell ref="X3:AA3"/>
    <mergeCell ref="Z6:Z9"/>
    <mergeCell ref="J7:J8"/>
    <mergeCell ref="K7:K8"/>
    <mergeCell ref="P8:P9"/>
    <mergeCell ref="S6:S7"/>
    <mergeCell ref="Q6:Q7"/>
    <mergeCell ref="T7:T8"/>
    <mergeCell ref="S8:S9"/>
    <mergeCell ref="U8:U9"/>
    <mergeCell ref="L7:L8"/>
    <mergeCell ref="U6:U7"/>
    <mergeCell ref="P6:P7"/>
    <mergeCell ref="N7:N8"/>
    <mergeCell ref="W6:W9"/>
    <mergeCell ref="O7:O8"/>
    <mergeCell ref="D5:G5"/>
    <mergeCell ref="H5:K5"/>
    <mergeCell ref="L5:Z5"/>
    <mergeCell ref="V6:V9"/>
    <mergeCell ref="X6:X9"/>
    <mergeCell ref="I7:I8"/>
    <mergeCell ref="Y6:Y9"/>
    <mergeCell ref="H7:H8"/>
    <mergeCell ref="Q8:Q9"/>
    <mergeCell ref="R7:R8"/>
  </mergeCells>
  <phoneticPr fontId="8"/>
  <pageMargins left="0.7" right="0.7" top="0.75" bottom="0.75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</vt:lpstr>
      <vt:lpstr>27</vt:lpstr>
      <vt:lpstr>22</vt:lpstr>
      <vt:lpstr>'2'!Print_Area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H22PC-D1</dc:creator>
  <cp:lastModifiedBy>kikaku10</cp:lastModifiedBy>
  <cp:lastPrinted>2022-11-15T05:55:17Z</cp:lastPrinted>
  <dcterms:created xsi:type="dcterms:W3CDTF">2012-07-26T01:04:24Z</dcterms:created>
  <dcterms:modified xsi:type="dcterms:W3CDTF">2022-11-16T07:10:40Z</dcterms:modified>
</cp:coreProperties>
</file>