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isatonas-02\kikaku\02企画財政班\27 財政\H31\【財政状況資料集】20200225 平成30年度財政状況資料集の作成等について\05 追加\"/>
    </mc:Choice>
  </mc:AlternateContent>
  <xr:revisionPtr revIDLastSave="0" documentId="13_ncr:1_{13870B3C-2D65-4A8A-AD11-C98DCAFB37E0}" xr6:coauthVersionLast="43" xr6:coauthVersionMax="43" xr10:uidLastSave="{00000000-0000-0000-0000-000000000000}"/>
  <bookViews>
    <workbookView xWindow="3825" yWindow="930" windowWidth="23145" windowHeight="1459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AM35" i="10"/>
  <c r="C35" i="10"/>
  <c r="CO34" i="10"/>
  <c r="CO35" i="10" s="1"/>
  <c r="CO36" i="10" s="1"/>
  <c r="CO37" i="10" s="1"/>
  <c r="CO38" i="10" s="1"/>
  <c r="CO39" i="10" s="1"/>
  <c r="BW34" i="10"/>
  <c r="BW35" i="10" s="1"/>
  <c r="BW36" i="10" s="1"/>
  <c r="BW37" i="10" s="1"/>
  <c r="BW38" i="10" s="1"/>
  <c r="BW39" i="10" s="1"/>
  <c r="BW40" i="10" s="1"/>
  <c r="BW41" i="10" s="1"/>
  <c r="BW42" i="10" s="1"/>
  <c r="BW43" i="10" s="1"/>
  <c r="C34" i="10"/>
  <c r="AM34"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<sst xmlns="http://schemas.openxmlformats.org/spreadsheetml/2006/main" count="1138" uniqueCount="614">
  <si>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</si>
  <si>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</si>
  <si>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</si>
  <si>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</si>
  <si>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</si>
  <si>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</si>
  <si>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</si>
  <si>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</si>
  <si>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</si>
  <si>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</si>
  <si>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</si>
  <si>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</si>
  <si>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</si>
  <si>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</si>
  <si>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</si>
  <si>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</si>
  <si>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</si>
  <si>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</si>
  <si>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</si>
  <si>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</si>
  <si>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</si>
  <si>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</si>
  <si>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</si>
  <si>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</si>
  <si>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</si>
  <si>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</si>
  <si>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</si>
  <si>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</si>
  <si>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</si>
  <si>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</si>
  <si>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</si>
  <si>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</si>
  <si>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</si>
  <si>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</si>
  <si>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</si>
  <si>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</si>
  <si>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</si>
  <si>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</si>
  <si>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</si>
  <si>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</si>
  <si>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</si>
  <si>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</si>
  <si>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</si>
  <si>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</si>
  <si>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</si>
  <si>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</si>
  <si>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</si>
  <si>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</si>
  <si>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</si>
  <si>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</si>
  <si>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</si>
  <si>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</si>
  <si>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</si>
  <si>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</si>
  <si>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</si>
  <si>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</si>
  <si>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</si>
  <si>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</si>
  <si>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</si>
  <si>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</si>
  <si>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</si>
  <si>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</si>
  <si>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</si>
  <si>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</si>
  <si>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</si>
  <si>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</si>
  <si>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</si>
  <si>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</si>
  <si>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</si>
  <si>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</si>
  <si>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</si>
  <si>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</si>
  <si>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</si>
  <si>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</si>
  <si>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</si>
  <si>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</si>
  <si>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</si>
  <si>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</si>
  <si>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</si>
  <si>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</si>
  <si>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</si>
  <si>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</si>
  <si>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</si>
  <si>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</si>
  <si>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</si>
  <si>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</si>
  <si>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</si>
  <si>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</si>
  <si>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</si>
  <si>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</si>
  <si>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</si>
  <si>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</si>
  <si>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</si>
  <si>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</si>
  <si>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</si>
  <si>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</si>
  <si>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</si>
  <si>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</si>
  <si>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</si>
  <si>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</si>
  <si>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</si>
  <si>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</si>
  <si>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</si>
  <si>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</si>
  <si>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</si>
  <si>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</si>
  <si>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</si>
  <si>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</si>
  <si>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</si>
  <si>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</si>
  <si>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</si>
  <si>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</si>
  <si>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</si>
  <si>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</si>
  <si>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</si>
  <si>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</si>
  <si>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</si>
  <si>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</si>
  <si>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</si>
  <si>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</si>
  <si>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</si>
  <si>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</si>
  <si>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</si>
  <si>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</si>
  <si>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</si>
  <si>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</si>
  <si>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</si>
  <si>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</si>
  <si>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</si>
  <si>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</si>
  <si>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</si>
  <si>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</si>
  <si>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</si>
  <si>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</si>
  <si>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</si>
  <si>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</si>
  <si>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</si>
  <si>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</si>
  <si>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</si>
  <si>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</si>
  <si>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</si>
  <si>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</si>
  <si>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</si>
  <si>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</si>
  <si>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</si>
  <si>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</si>
  <si>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</si>
  <si>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</si>
  <si>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</si>
  <si>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</si>
  <si>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</si>
  <si>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</si>
  <si>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</si>
  <si>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</si>
  <si>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</si>
  <si>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</si>
  <si>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</si>
  <si>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</si>
  <si>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</si>
  <si>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</si>
  <si>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</si>
  <si>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</si>
  <si>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</si>
  <si>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</si>
  <si>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</si>
  <si>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</si>
  <si>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</si>
  <si>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</si>
  <si>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</si>
  <si>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</si>
  <si>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</si>
  <si>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</si>
  <si>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</si>
  <si>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</si>
  <si>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</si>
  <si>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</si>
  <si>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</si>
  <si>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</si>
  <si>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</si>
  <si>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</si>
  <si>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</si>
  <si>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</si>
  <si>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</si>
  <si>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</si>
  <si>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</si>
  <si>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</si>
  <si>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</si>
  <si>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</si>
  <si>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</si>
  <si>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</si>
  <si>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</si>
  <si>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</si>
  <si>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</si>
  <si>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</si>
  <si>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</si>
  <si>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</si>
  <si>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</si>
  <si>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</si>
  <si>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</si>
  <si>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</si>
  <si>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</si>
  <si>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</si>
  <si>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</si>
  <si>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</si>
  <si>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</si>
  <si>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</si>
  <si>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</si>
  <si>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</si>
  <si>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</si>
  <si>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</si>
  <si>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</si>
  <si>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</si>
  <si>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</si>
  <si>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</si>
  <si>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</si>
  <si>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秋田県美郷町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</si>
  <si>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</si>
  <si>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</si>
  <si>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</si>
  <si>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</si>
  <si>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</si>
  <si>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</si>
  <si>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</si>
  <si>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</si>
  <si>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</si>
  <si>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</si>
  <si>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</si>
  <si>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</si>
  <si>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</si>
  <si>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</si>
  <si>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</si>
  <si>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</si>
  <si>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</si>
  <si>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</si>
  <si>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</si>
  <si>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</si>
  <si>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</si>
  <si>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</si>
  <si>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</si>
  <si>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</si>
  <si>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</si>
  <si>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</si>
  <si>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</si>
  <si>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</si>
  <si>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</si>
  <si>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</si>
  <si>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</si>
  <si>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</si>
  <si>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</si>
  <si>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</si>
  <si>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</si>
  <si>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</si>
  <si>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</si>
  <si>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</si>
  <si>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</si>
  <si>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</si>
  <si>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</si>
  <si>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</si>
  <si>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</si>
  <si>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</si>
  <si>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</si>
  <si>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</si>
  <si>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</si>
  <si>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</si>
  <si>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</si>
  <si>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</si>
  <si>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</si>
  <si>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</si>
  <si>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</si>
  <si>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</si>
  <si>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</si>
  <si>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</si>
  <si>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</si>
  <si>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</si>
  <si>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</si>
  <si>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</si>
  <si>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</si>
  <si>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</si>
  <si>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</si>
  <si>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</si>
  <si>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</si>
  <si>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</si>
  <si>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</si>
  <si>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</si>
  <si>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</si>
  <si>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</si>
  <si>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</si>
  <si>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</si>
  <si>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</si>
  <si>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</si>
  <si>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</si>
  <si>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</si>
  <si>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</si>
  <si>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</si>
  <si>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</si>
  <si>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</si>
  <si>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</si>
  <si>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</si>
  <si>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</si>
  <si>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</si>
  <si>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</si>
  <si>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</si>
  <si>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</si>
  <si>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</si>
  <si>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</si>
  <si>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</si>
  <si>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</si>
  <si>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</si>
  <si>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</si>
  <si>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</si>
  <si>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</si>
  <si>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</si>
  <si>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</si>
  <si>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</si>
  <si>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</si>
  <si>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</si>
  <si>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</si>
  <si>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</si>
  <si>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</si>
  <si>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</si>
  <si>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</si>
  <si>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</si>
  <si>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</si>
  <si>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</si>
  <si>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</si>
  <si>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</si>
  <si>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</si>
  <si>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</si>
  <si>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</si>
  <si>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</si>
  <si>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</si>
  <si>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</si>
  <si>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</si>
  <si>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</si>
  <si>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</si>
  <si>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</si>
  <si>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</si>
  <si>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</si>
  <si>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</si>
  <si>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</si>
  <si>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</si>
  <si>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</si>
  <si>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</si>
  <si>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</si>
  <si>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</si>
  <si>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</si>
  <si>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</si>
  <si>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</si>
  <si>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</si>
  <si>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</si>
  <si>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</si>
  <si>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</si>
  <si>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</si>
  <si>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</si>
  <si>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</si>
  <si>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</si>
  <si>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</si>
  <si>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</si>
  <si>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</si>
  <si>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</si>
  <si>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</si>
  <si>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</si>
  <si>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</si>
  <si>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</si>
  <si>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</si>
  <si>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</si>
  <si>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秋田県美郷町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</si>
  <si>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</si>
  <si>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</si>
  <si>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</si>
  <si>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</si>
  <si>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</si>
  <si>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</si>
  <si>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</si>
  <si>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</si>
  <si>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</si>
  <si>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</si>
  <si>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</si>
  <si>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</si>
  <si>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</si>
  <si>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</si>
  <si>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</si>
  <si>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</si>
  <si>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</si>
  <si>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</si>
  <si>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</si>
  <si>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</si>
  <si>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</si>
  <si>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</si>
  <si>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</si>
  <si>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</si>
  <si>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</si>
  <si>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</si>
  <si>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</si>
  <si>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</si>
  <si>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</si>
  <si>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</si>
  <si>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</si>
  <si>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</si>
  <si>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</si>
  <si>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</si>
  <si>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</si>
  <si>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</si>
  <si>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美郷町水道事業会計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</si>
  <si>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</si>
  <si>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</si>
  <si>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</si>
  <si>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</si>
  <si>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</si>
  <si>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</si>
  <si>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</si>
  <si>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</si>
  <si>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</si>
  <si>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</si>
  <si>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</si>
  <si>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</si>
  <si>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</si>
  <si>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</si>
  <si>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</si>
  <si>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</si>
  <si>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</si>
  <si>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</si>
  <si>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</si>
  <si>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</si>
  <si>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</si>
  <si>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</si>
  <si>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</si>
  <si>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</si>
  <si>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</si>
  <si>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</si>
  <si>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</si>
  <si>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</si>
  <si>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</si>
  <si>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</si>
  <si>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</si>
  <si>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</si>
  <si>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</si>
  <si>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</si>
  <si>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</si>
  <si>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</si>
  <si>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</si>
  <si>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</si>
  <si>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</si>
  <si>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</si>
  <si>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</si>
  <si>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</si>
  <si>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</si>
  <si>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</si>
  <si>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</si>
  <si>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</si>
  <si>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</si>
  <si>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</si>
  <si>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</si>
  <si>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</si>
  <si>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</si>
  <si>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</si>
  <si>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</si>
  <si>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</si>
  <si>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</si>
  <si>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</si>
  <si>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</si>
  <si>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</si>
  <si>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</si>
  <si>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</si>
  <si>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</si>
  <si>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</si>
  <si>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</si>
  <si>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</si>
  <si>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</si>
  <si>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</si>
  <si>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</si>
  <si>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美郷町水道事業会計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</si>
  <si>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</si>
  <si>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</si>
  <si>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</si>
  <si>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</si>
  <si>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</si>
  <si>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</si>
  <si>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</si>
  <si>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</si>
  <si>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</si>
  <si>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</si>
  <si>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</si>
  <si>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</si>
  <si>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</si>
  <si>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</si>
  <si>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</si>
  <si>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</si>
  <si>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</si>
  <si>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</si>
  <si>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</si>
  <si>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</si>
  <si>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</si>
  <si>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</si>
  <si>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</si>
  <si>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</si>
  <si>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</si>
  <si>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</si>
  <si>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</si>
  <si>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</si>
  <si>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</si>
  <si>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</si>
  <si>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</si>
  <si>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</si>
  <si>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</si>
  <si>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</si>
  <si>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</si>
  <si>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</si>
  <si>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</si>
  <si>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</si>
  <si>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</si>
  <si>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</si>
  <si>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</si>
  <si>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</si>
  <si>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</si>
  <si>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</si>
  <si>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</si>
  <si>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</si>
  <si>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</si>
  <si>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</si>
  <si>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</si>
  <si>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</si>
  <si>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</si>
  <si>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</si>
  <si>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</si>
  <si>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</si>
  <si>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</si>
  <si>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</si>
  <si>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</si>
  <si>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</si>
  <si>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</si>
  <si>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</si>
  <si>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</si>
  <si>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</si>
  <si>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</si>
  <si>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</si>
  <si>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</si>
  <si>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</si>
  <si>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</si>
  <si>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</si>
  <si>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</si>
  <si>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</si>
  <si>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</si>
  <si>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</si>
  <si>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</si>
  <si>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</si>
  <si>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</si>
  <si>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</si>
  <si>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</si>
  <si>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</si>
  <si>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</si>
  <si>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</si>
  <si>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</si>
  <si>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</si>
  <si>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</si>
  <si>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</si>
  <si>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</si>
  <si>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</si>
  <si>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</si>
  <si>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</si>
  <si>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</si>
  <si>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</si>
  <si>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</si>
  <si>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国民健康保険特別会計</t>
  </si>
  <si>
    <t>一般会計</t>
  </si>
  <si>
    <t>美郷町水道事業会計</t>
  </si>
  <si>
    <t>農業集落排水事業特別会計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</si>
  <si>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</si>
  <si>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</si>
  <si>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</si>
  <si>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</si>
  <si>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</si>
  <si>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</si>
  <si>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</si>
  <si>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</si>
  <si>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</si>
  <si>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振興基金</t>
    <rPh sb="0" eb="2">
      <t>シンコウ</t>
    </rPh>
    <rPh sb="2" eb="4">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</si>
  <si>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</si>
  <si>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</si>
  <si>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百目木一般廃棄物最終処分場閉鎖整備基金</t>
    <rPh sb="0" eb="1">
      <t>ヒャク</t>
    </rPh>
    <rPh sb="1" eb="2">
      <t>メ</t>
    </rPh>
    <rPh sb="2" eb="3">
      <t>キ</t>
    </rPh>
    <rPh sb="3" eb="5">
      <t>イッパン</t>
    </rPh>
    <rPh sb="5" eb="8">
      <t>ハイキブツ</t>
    </rPh>
    <rPh sb="8" eb="10">
      <t>サイシュウ</t>
    </rPh>
    <rPh sb="10" eb="13">
      <t>ショブンジョウ</t>
    </rPh>
    <rPh sb="13" eb="15">
      <t>ヘイサ</t>
    </rPh>
    <rPh sb="15" eb="17">
      <t>セイビ</t>
    </rPh>
    <rPh sb="17" eb="19">
      <t>キキン</t>
    </rPh>
    <phoneticPr fontId="2"/>
  </si>
  <si>
    <t>中山間ふるさと水と土保全基金</t>
    <rPh sb="0" eb="1">
      <t>チュウ</t>
    </rPh>
    <rPh sb="1" eb="3">
      <t>サンカン</t>
    </rPh>
    <rPh sb="7" eb="8">
      <t>ミズ</t>
    </rPh>
    <rPh sb="9" eb="10">
      <t>ツチ</t>
    </rPh>
    <rPh sb="10" eb="12">
      <t>ホゼン</t>
    </rPh>
    <rPh sb="12" eb="14">
      <t>キキン</t>
    </rPh>
    <phoneticPr fontId="2"/>
  </si>
  <si>
    <t>-</t>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</si>
  <si>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</si>
  <si>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</si>
  <si>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</si>
  <si>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</si>
  <si>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</si>
  <si>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秋田県町村電算システム共同事業組合（一般会計）</t>
    <rPh sb="0" eb="3">
      <t>アキタケン</t>
    </rPh>
    <rPh sb="3" eb="4">
      <t>マチ</t>
    </rPh>
    <rPh sb="4" eb="5">
      <t>ムラ</t>
    </rPh>
    <rPh sb="5" eb="7">
      <t>デンサン</t>
    </rPh>
    <rPh sb="11" eb="13">
      <t>キョウドウ</t>
    </rPh>
    <rPh sb="13" eb="15">
      <t>ジギョウ</t>
    </rPh>
    <rPh sb="15" eb="17">
      <t>クミアイ</t>
    </rPh>
    <rPh sb="18" eb="20">
      <t>イッパン</t>
    </rPh>
    <rPh sb="20" eb="22">
      <t>カイケイ</t>
    </rPh>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</si>
  <si>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</si>
  <si>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9" eb="21">
      <t>カイケイ</t>
    </rPh>
    <phoneticPr fontId="2"/>
  </si>
  <si>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
  </si>
  <si>
    <t>大仙美郷介護福祉組合（特別会計）</t>
    <rPh sb="0" eb="2">
      <t>ダイセン</t>
    </rPh>
    <rPh sb="2" eb="4">
      <t>ミサト</t>
    </rPh>
    <rPh sb="4" eb="6">
      <t>カイゴ</t>
    </rPh>
    <rPh sb="6" eb="8">
      <t>フクシ</t>
    </rPh>
    <rPh sb="8" eb="10">
      <t>クミアイ</t>
    </rPh>
    <rPh sb="11" eb="13">
      <t>トクベツ</t>
    </rPh>
    <rPh sb="13" eb="15">
      <t>カイケイ</t>
    </rPh>
    <phoneticPr fontId="2"/>
  </si>
  <si>
    <t>六郷開発</t>
    <rPh sb="0" eb="2">
      <t>ロクゴウ</t>
    </rPh>
    <rPh sb="2" eb="4">
      <t>カイハツ</t>
    </rPh>
    <phoneticPr fontId="2"/>
  </si>
  <si>
    <t>六郷まちづくり</t>
    <rPh sb="0" eb="2">
      <t>ロクゴウ</t>
    </rPh>
    <phoneticPr fontId="2"/>
  </si>
  <si>
    <t>美郷温泉振興</t>
    <rPh sb="0" eb="2">
      <t>ミサト</t>
    </rPh>
    <rPh sb="2" eb="4">
      <t>オンセン</t>
    </rPh>
    <rPh sb="4" eb="6">
      <t>シンコウ</t>
    </rPh>
    <phoneticPr fontId="2"/>
  </si>
  <si>
    <t>雁の里せんなん</t>
    <rPh sb="0" eb="1">
      <t>カリ</t>
    </rPh>
    <rPh sb="2" eb="3">
      <t>サト</t>
    </rPh>
    <phoneticPr fontId="2"/>
  </si>
  <si>
    <t>美郷の大地</t>
    <rPh sb="0" eb="2">
      <t>ミサト</t>
    </rPh>
    <rPh sb="3" eb="5">
      <t>ダイチ</t>
    </rPh>
    <phoneticPr fontId="2"/>
  </si>
  <si>
    <t>-</t>
    <phoneticPr fontId="2"/>
  </si>
  <si>
    <t>あきた美郷づくり</t>
    <rPh sb="3" eb="5">
      <t>ミサト</t>
    </rPh>
    <phoneticPr fontId="2"/>
  </si>
  <si>
    <t>-</t>
    <phoneticPr fontId="2"/>
  </si>
  <si>
    <t>大仙美郷環境事業組合（大仙美郷環境事務組合会計）</t>
    <rPh sb="0" eb="2">
      <t>ダイセン</t>
    </rPh>
    <rPh sb="2" eb="4">
      <t>ミサト</t>
    </rPh>
    <rPh sb="4" eb="6">
      <t>カンキョウ</t>
    </rPh>
    <rPh sb="6" eb="8">
      <t>ジギョウ</t>
    </rPh>
    <rPh sb="8" eb="10">
      <t>クミアイ</t>
    </rPh>
    <rPh sb="11" eb="13">
      <t>ダイセン</t>
    </rPh>
    <rPh sb="13" eb="15">
      <t>ミサト</t>
    </rPh>
    <rPh sb="15" eb="17">
      <t>カンキョウ</t>
    </rPh>
    <rPh sb="17" eb="19">
      <t>ジム</t>
    </rPh>
    <rPh sb="19" eb="21">
      <t>クミアイ</t>
    </rPh>
    <rPh sb="21" eb="23">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</si>
  <si>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</si>
  <si>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</si>
  <si>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</si>
  <si>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</si>
  <si>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</si>
  <si>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</si>
  <si>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</si>
  <si>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</si>
  <si>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</si>
  <si>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</si>
  <si>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繰上償還による地方債残高の減少、職員数の削減による退職手当負担見込額の減少に加え、財政調整基金などの積立による充当可能基金の増加等により、平成２６年度から５年連続で比率なしとなった。
　実質公債費比率は、地方債の新規借入額を償還額内とする発行額の抑制と地方債の繰上償還を実施した結果、改善傾向にあり、類似団体平均を下回っている。
　今後も引き続き、地方債発行の抑制等の取組を継続し、比率の改善に努める。</t>
    <phoneticPr fontId="5"/>
  </si>
  <si>
    <t>実質公債費比率</t>
    <phoneticPr fontId="5"/>
  </si>
  <si>
    <t>　将来負担比率は、地方債の繰上償還による地方債残高の減少や財政調整基金などの積立による充当可能基金の増加、単年度当たりの地方債発行額の抑制により改善し、平成２７年度から比率なしとなっている。一方で、有形固定資産減価償却率は、類似団体より高くなっている。これは、所有する町道が多く、長寿命化対策が遅れているため、道路の減価償却率が類似団体に比べ大幅に高くなっていることが主な要因である。
　今後の長寿命化対策として、「美郷町公共施設等総合管理計画」及び「美郷町公共施設等最適化実施計画」に基づいた個別施設計画を令和元年に策定している。本計画に基づき、公共施設整備基金や有利な地方債を活用しながら、計画的な施設管理に取り組んでいく。</t>
    <rPh sb="23" eb="25">
      <t>ザンダカ</t>
    </rPh>
    <rPh sb="266" eb="267">
      <t>ホン</t>
    </rPh>
    <rPh sb="267" eb="269">
      <t>ケイカク</t>
    </rPh>
    <rPh sb="301" eb="303">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</si>
</sst>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12922E3-71F2-4055-B671-F68CB659B74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59668</c:v>
                </c:pt>
                <c:pt idx="1">
                  <c:v>56894</c:v>
                </c:pt>
                <c:pt idx="2">
                  <c:v>57122</c:v>
                </c:pt>
                <c:pt idx="3">
                  <c:v>53655</c:v>
                </c:pt>
                <c:pt idx="4">
                  <c:v>53869</c:v>
                </c:pt>
              </c:numCache>
            </c:numRef>
          </c:val>
          <c:smooth val="0"/>
          <c:extLst>
            <c:ext xmlns:c16="http://schemas.microsoft.com/office/drawing/2014/chart" uri="{C3380CC4-5D6E-409C-BE32-E72D297353CC}">
              <c16:uniqueId val="{00000000-9FE2-4536-9B23-94859EAE22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103372</c:v>
                </c:pt>
                <c:pt idx="1">
                  <c:v>64929</c:v>
                </c:pt>
                <c:pt idx="2">
                  <c:v>68391</c:v>
                </c:pt>
                <c:pt idx="3">
                  <c:v>56440</c:v>
                </c:pt>
                <c:pt idx="4">
                  <c:v>88177</c:v>
                </c:pt>
              </c:numCache>
            </c:numRef>
          </c:val>
          <c:smooth val="0"/>
          <c:extLst>
            <c:ext xmlns:c16="http://schemas.microsoft.com/office/drawing/2014/chart" uri="{C3380CC4-5D6E-409C-BE32-E72D297353CC}">
              <c16:uniqueId val="{00000001-9FE2-4536-9B23-94859EAE22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5.41</c:v>
                </c:pt>
                <c:pt idx="1">
                  <c:v>4.74</c:v>
                </c:pt>
                <c:pt idx="2">
                  <c:v>6.01</c:v>
                </c:pt>
                <c:pt idx="3">
                  <c:v>5.0999999999999996</c:v>
                </c:pt>
                <c:pt idx="4">
                  <c:v>5.63</c:v>
                </c:pt>
              </c:numCache>
            </c:numRef>
          </c:val>
          <c:extLst>
            <c:ext xmlns:c16="http://schemas.microsoft.com/office/drawing/2014/chart" uri="{C3380CC4-5D6E-409C-BE32-E72D297353CC}">
              <c16:uniqueId val="{00000000-93EF-45BA-958A-414693D57C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25.24</c:v>
                </c:pt>
                <c:pt idx="1">
                  <c:v>25.26</c:v>
                </c:pt>
                <c:pt idx="2">
                  <c:v>26.03</c:v>
                </c:pt>
                <c:pt idx="3">
                  <c:v>26.56</c:v>
                </c:pt>
                <c:pt idx="4">
                  <c:v>26.81</c:v>
                </c:pt>
              </c:numCache>
            </c:numRef>
          </c:val>
          <c:extLst>
            <c:ext xmlns:c16="http://schemas.microsoft.com/office/drawing/2014/chart" uri="{C3380CC4-5D6E-409C-BE32-E72D297353CC}">
              <c16:uniqueId val="{00000001-93EF-45BA-958A-414693D57C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5.36</c:v>
                </c:pt>
                <c:pt idx="1">
                  <c:v>2.86</c:v>
                </c:pt>
                <c:pt idx="2">
                  <c:v>3.64</c:v>
                </c:pt>
                <c:pt idx="3">
                  <c:v>5.86</c:v>
                </c:pt>
                <c:pt idx="4">
                  <c:v>5.22</c:v>
                </c:pt>
              </c:numCache>
            </c:numRef>
          </c:val>
          <c:smooth val="0"/>
          <c:extLst>
            <c:ext xmlns:c16="http://schemas.microsoft.com/office/drawing/2014/chart" uri="{C3380CC4-5D6E-409C-BE32-E72D297353CC}">
              <c16:uniqueId val="{00000002-93EF-45BA-958A-414693D57C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0.17</c:v>
                </c:pt>
                <c:pt idx="2">
                  <c:v>#N/A</c:v>
                </c:pt>
                <c:pt idx="3">
                  <c:v>0.1</c:v>
                </c:pt>
                <c:pt idx="4">
                  <c:v>#N/A</c:v>
                </c:pt>
                <c:pt idx="5">
                  <c:v>0</c:v>
                </c:pt>
                <c:pt idx="6">
                  <c:v>0</c:v>
                </c:pt>
                <c:pt idx="7">
                  <c:v>0</c:v>
                </c:pt>
                <c:pt idx="8">
                  <c:v>0</c:v>
                </c:pt>
                <c:pt idx="9">
                  <c:v>0</c:v>
                </c:pt>
              </c:numCache>
            </c:numRef>
          </c:val>
          <c:extLst>
            <c:ext xmlns:c16="http://schemas.microsoft.com/office/drawing/2014/chart" uri="{C3380CC4-5D6E-409C-BE32-E72D297353CC}">
              <c16:uniqueId val="{00000000-BCA2-4731-89DB-83A9D57BA9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A2-4731-89DB-83A9D57BA9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A2-4731-89DB-83A9D57BA9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CA2-4731-89DB-83A9D57BA97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CA2-4731-89DB-83A9D57BA97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0.08</c:v>
                </c:pt>
                <c:pt idx="2">
                  <c:v>#N/A</c:v>
                </c:pt>
                <c:pt idx="3">
                  <c:v>0.12</c:v>
                </c:pt>
                <c:pt idx="4">
                  <c:v>#N/A</c:v>
                </c:pt>
                <c:pt idx="5">
                  <c:v>0.15</c:v>
                </c:pt>
                <c:pt idx="6">
                  <c:v>#N/A</c:v>
                </c:pt>
                <c:pt idx="7">
                  <c:v>0.17</c:v>
                </c:pt>
                <c:pt idx="8">
                  <c:v>#N/A</c:v>
                </c:pt>
                <c:pt idx="9">
                  <c:v>0.09</c:v>
                </c:pt>
              </c:numCache>
            </c:numRef>
          </c:val>
          <c:extLst>
            <c:ext xmlns:c16="http://schemas.microsoft.com/office/drawing/2014/chart" uri="{C3380CC4-5D6E-409C-BE32-E72D297353CC}">
              <c16:uniqueId val="{00000005-BCA2-4731-89DB-83A9D57BA979}"/>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0.04</c:v>
                </c:pt>
                <c:pt idx="2">
                  <c:v>#N/A</c:v>
                </c:pt>
                <c:pt idx="3">
                  <c:v>0.02</c:v>
                </c:pt>
                <c:pt idx="4">
                  <c:v>#N/A</c:v>
                </c:pt>
                <c:pt idx="5">
                  <c:v>7.0000000000000007E-2</c:v>
                </c:pt>
                <c:pt idx="6">
                  <c:v>#N/A</c:v>
                </c:pt>
                <c:pt idx="7">
                  <c:v>0.06</c:v>
                </c:pt>
                <c:pt idx="8">
                  <c:v>#N/A</c:v>
                </c:pt>
                <c:pt idx="9">
                  <c:v>0.1</c:v>
                </c:pt>
              </c:numCache>
            </c:numRef>
          </c:val>
          <c:extLst>
            <c:ext xmlns:c16="http://schemas.microsoft.com/office/drawing/2014/chart" uri="{C3380CC4-5D6E-409C-BE32-E72D297353CC}">
              <c16:uniqueId val="{00000006-BCA2-4731-89DB-83A9D57BA979}"/>
            </c:ext>
          </c:extLst>
        </c:ser>
        <c:ser>
          <c:idx val="7"/>
          <c:order val="7"/>
          <c:tx>
            <c:strRef>
              <c:f>データシート!$A$34</c:f>
              <c:strCache>
                <c:ptCount val="1"/>
                <c:pt idx="0">
                  <c:v>美郷町水道事業会計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1.27</c:v>
                </c:pt>
                <c:pt idx="8">
                  <c:v>#N/A</c:v>
                </c:pt>
                <c:pt idx="9">
                  <c:v>2.4900000000000002</c:v>
                </c:pt>
              </c:numCache>
            </c:numRef>
          </c:val>
          <c:extLst>
            <c:ext xmlns:c16="http://schemas.microsoft.com/office/drawing/2014/chart" uri="{C3380CC4-5D6E-409C-BE32-E72D297353CC}">
              <c16:uniqueId val="{00000007-BCA2-4731-89DB-83A9D57BA9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5.41</c:v>
                </c:pt>
                <c:pt idx="2">
                  <c:v>#N/A</c:v>
                </c:pt>
                <c:pt idx="3">
                  <c:v>4.74</c:v>
                </c:pt>
                <c:pt idx="4">
                  <c:v>#N/A</c:v>
                </c:pt>
                <c:pt idx="5">
                  <c:v>6</c:v>
                </c:pt>
                <c:pt idx="6">
                  <c:v>#N/A</c:v>
                </c:pt>
                <c:pt idx="7">
                  <c:v>5.09</c:v>
                </c:pt>
                <c:pt idx="8">
                  <c:v>#N/A</c:v>
                </c:pt>
                <c:pt idx="9">
                  <c:v>5.62</c:v>
                </c:pt>
              </c:numCache>
            </c:numRef>
          </c:val>
          <c:extLst>
            <c:ext xmlns:c16="http://schemas.microsoft.com/office/drawing/2014/chart" uri="{C3380CC4-5D6E-409C-BE32-E72D297353CC}">
              <c16:uniqueId val="{00000008-BCA2-4731-89DB-83A9D57BA979}"/>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3.87</c:v>
                </c:pt>
                <c:pt idx="2">
                  <c:v>#N/A</c:v>
                </c:pt>
                <c:pt idx="3">
                  <c:v>4.62</c:v>
                </c:pt>
                <c:pt idx="4">
                  <c:v>#N/A</c:v>
                </c:pt>
                <c:pt idx="5">
                  <c:v>3.66</c:v>
                </c:pt>
                <c:pt idx="6">
                  <c:v>#N/A</c:v>
                </c:pt>
                <c:pt idx="7">
                  <c:v>3.57</c:v>
                </c:pt>
                <c:pt idx="8">
                  <c:v>#N/A</c:v>
                </c:pt>
                <c:pt idx="9">
                  <c:v>6.03</c:v>
                </c:pt>
              </c:numCache>
            </c:numRef>
          </c:val>
          <c:extLst>
            <c:ext xmlns:c16="http://schemas.microsoft.com/office/drawing/2014/chart" uri="{C3380CC4-5D6E-409C-BE32-E72D297353CC}">
              <c16:uniqueId val="{00000009-BCA2-4731-89DB-83A9D57BA97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1337</c:v>
                </c:pt>
                <c:pt idx="5">
                  <c:v>1342</c:v>
                </c:pt>
                <c:pt idx="8">
                  <c:v>1357</c:v>
                </c:pt>
                <c:pt idx="11">
                  <c:v>1356</c:v>
                </c:pt>
                <c:pt idx="14">
                  <c:v>1387</c:v>
                </c:pt>
              </c:numCache>
            </c:numRef>
          </c:val>
          <c:extLst>
            <c:ext xmlns:c16="http://schemas.microsoft.com/office/drawing/2014/chart" uri="{C3380CC4-5D6E-409C-BE32-E72D297353CC}">
              <c16:uniqueId val="{00000000-0F79-46F0-AAB6-78CC096A79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79-46F0-AAB6-78CC096A79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c:v>
                </c:pt>
                <c:pt idx="3">
                  <c:v>31</c:v>
                </c:pt>
                <c:pt idx="6">
                  <c:v>30</c:v>
                </c:pt>
                <c:pt idx="9">
                  <c:v>34</c:v>
                </c:pt>
                <c:pt idx="12">
                  <c:v>21</c:v>
                </c:pt>
              </c:numCache>
            </c:numRef>
          </c:val>
          <c:extLst>
            <c:ext xmlns:c16="http://schemas.microsoft.com/office/drawing/2014/chart" uri="{C3380CC4-5D6E-409C-BE32-E72D297353CC}">
              <c16:uniqueId val="{00000002-0F79-46F0-AAB6-78CC096A79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121</c:v>
                </c:pt>
                <c:pt idx="6">
                  <c:v>87</c:v>
                </c:pt>
                <c:pt idx="9">
                  <c:v>36</c:v>
                </c:pt>
                <c:pt idx="12">
                  <c:v>32</c:v>
                </c:pt>
              </c:numCache>
            </c:numRef>
          </c:val>
          <c:extLst>
            <c:ext xmlns:c16="http://schemas.microsoft.com/office/drawing/2014/chart" uri="{C3380CC4-5D6E-409C-BE32-E72D297353CC}">
              <c16:uniqueId val="{00000003-0F79-46F0-AAB6-78CC096A79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291</c:v>
                </c:pt>
                <c:pt idx="3">
                  <c:v>290</c:v>
                </c:pt>
                <c:pt idx="6">
                  <c:v>301</c:v>
                </c:pt>
                <c:pt idx="9">
                  <c:v>341</c:v>
                </c:pt>
                <c:pt idx="12">
                  <c:v>334</c:v>
                </c:pt>
              </c:numCache>
            </c:numRef>
          </c:val>
          <c:extLst>
            <c:ext xmlns:c16="http://schemas.microsoft.com/office/drawing/2014/chart" uri="{C3380CC4-5D6E-409C-BE32-E72D297353CC}">
              <c16:uniqueId val="{00000004-0F79-46F0-AAB6-78CC096A79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79-46F0-AAB6-78CC096A79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79-46F0-AAB6-78CC096A79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1361</c:v>
                </c:pt>
                <c:pt idx="3">
                  <c:v>1283</c:v>
                </c:pt>
                <c:pt idx="6">
                  <c:v>1206</c:v>
                </c:pt>
                <c:pt idx="9">
                  <c:v>1139</c:v>
                </c:pt>
                <c:pt idx="12">
                  <c:v>1048</c:v>
                </c:pt>
              </c:numCache>
            </c:numRef>
          </c:val>
          <c:extLst>
            <c:ext xmlns:c16="http://schemas.microsoft.com/office/drawing/2014/chart" uri="{C3380CC4-5D6E-409C-BE32-E72D297353CC}">
              <c16:uniqueId val="{00000007-0F79-46F0-AAB6-78CC096A79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467</c:v>
                </c:pt>
                <c:pt idx="2">
                  <c:v>#N/A</c:v>
                </c:pt>
                <c:pt idx="3">
                  <c:v>#N/A</c:v>
                </c:pt>
                <c:pt idx="4">
                  <c:v>383</c:v>
                </c:pt>
                <c:pt idx="5">
                  <c:v>#N/A</c:v>
                </c:pt>
                <c:pt idx="6">
                  <c:v>#N/A</c:v>
                </c:pt>
                <c:pt idx="7">
                  <c:v>267</c:v>
                </c:pt>
                <c:pt idx="8">
                  <c:v>#N/A</c:v>
                </c:pt>
                <c:pt idx="9">
                  <c:v>#N/A</c:v>
                </c:pt>
                <c:pt idx="10">
                  <c:v>194</c:v>
                </c:pt>
                <c:pt idx="11">
                  <c:v>#N/A</c:v>
                </c:pt>
                <c:pt idx="12">
                  <c:v>#N/A</c:v>
                </c:pt>
                <c:pt idx="13">
                  <c:v>48</c:v>
                </c:pt>
                <c:pt idx="14">
                  <c:v>#N/A</c:v>
                </c:pt>
              </c:numCache>
            </c:numRef>
          </c:val>
          <c:smooth val="0"/>
          <c:extLst>
            <c:ext xmlns:c16="http://schemas.microsoft.com/office/drawing/2014/chart" uri="{C3380CC4-5D6E-409C-BE32-E72D297353CC}">
              <c16:uniqueId val="{00000008-0F79-46F0-AAB6-78CC096A79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14314</c:v>
                </c:pt>
                <c:pt idx="5">
                  <c:v>13953</c:v>
                </c:pt>
                <c:pt idx="8">
                  <c:v>13645</c:v>
                </c:pt>
                <c:pt idx="11">
                  <c:v>13585</c:v>
                </c:pt>
                <c:pt idx="14">
                  <c:v>13074</c:v>
                </c:pt>
              </c:numCache>
            </c:numRef>
          </c:val>
          <c:extLst>
            <c:ext xmlns:c16="http://schemas.microsoft.com/office/drawing/2014/chart" uri="{C3380CC4-5D6E-409C-BE32-E72D297353CC}">
              <c16:uniqueId val="{00000000-40CF-4958-88D6-753C8C2A53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146</c:v>
                </c:pt>
                <c:pt idx="5">
                  <c:v>129</c:v>
                </c:pt>
                <c:pt idx="8">
                  <c:v>109</c:v>
                </c:pt>
                <c:pt idx="11">
                  <c:v>98</c:v>
                </c:pt>
                <c:pt idx="14">
                  <c:v>76</c:v>
                </c:pt>
              </c:numCache>
            </c:numRef>
          </c:val>
          <c:extLst>
            <c:ext xmlns:c16="http://schemas.microsoft.com/office/drawing/2014/chart" uri="{C3380CC4-5D6E-409C-BE32-E72D297353CC}">
              <c16:uniqueId val="{00000001-40CF-4958-88D6-753C8C2A53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3865</c:v>
                </c:pt>
                <c:pt idx="5">
                  <c:v>4177</c:v>
                </c:pt>
                <c:pt idx="8">
                  <c:v>4438</c:v>
                </c:pt>
                <c:pt idx="11">
                  <c:v>4379</c:v>
                </c:pt>
                <c:pt idx="14">
                  <c:v>4463</c:v>
                </c:pt>
              </c:numCache>
            </c:numRef>
          </c:val>
          <c:extLst>
            <c:ext xmlns:c16="http://schemas.microsoft.com/office/drawing/2014/chart" uri="{C3380CC4-5D6E-409C-BE32-E72D297353CC}">
              <c16:uniqueId val="{00000002-40CF-4958-88D6-753C8C2A53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CF-4958-88D6-753C8C2A53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CF-4958-88D6-753C8C2A53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CF-4958-88D6-753C8C2A53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1687</c:v>
                </c:pt>
                <c:pt idx="3">
                  <c:v>1482</c:v>
                </c:pt>
                <c:pt idx="6">
                  <c:v>1423</c:v>
                </c:pt>
                <c:pt idx="9">
                  <c:v>1466</c:v>
                </c:pt>
                <c:pt idx="12">
                  <c:v>1434</c:v>
                </c:pt>
              </c:numCache>
            </c:numRef>
          </c:val>
          <c:extLst>
            <c:ext xmlns:c16="http://schemas.microsoft.com/office/drawing/2014/chart" uri="{C3380CC4-5D6E-409C-BE32-E72D297353CC}">
              <c16:uniqueId val="{00000006-40CF-4958-88D6-753C8C2A53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438</c:v>
                </c:pt>
                <c:pt idx="3">
                  <c:v>297</c:v>
                </c:pt>
                <c:pt idx="6">
                  <c:v>197</c:v>
                </c:pt>
                <c:pt idx="9">
                  <c:v>165</c:v>
                </c:pt>
                <c:pt idx="12">
                  <c:v>128</c:v>
                </c:pt>
              </c:numCache>
            </c:numRef>
          </c:val>
          <c:extLst>
            <c:ext xmlns:c16="http://schemas.microsoft.com/office/drawing/2014/chart" uri="{C3380CC4-5D6E-409C-BE32-E72D297353CC}">
              <c16:uniqueId val="{00000007-40CF-4958-88D6-753C8C2A53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4016</c:v>
                </c:pt>
                <c:pt idx="3">
                  <c:v>3885</c:v>
                </c:pt>
                <c:pt idx="6">
                  <c:v>3935</c:v>
                </c:pt>
                <c:pt idx="9">
                  <c:v>4042</c:v>
                </c:pt>
                <c:pt idx="12">
                  <c:v>4073</c:v>
                </c:pt>
              </c:numCache>
            </c:numRef>
          </c:val>
          <c:extLst>
            <c:ext xmlns:c16="http://schemas.microsoft.com/office/drawing/2014/chart" uri="{C3380CC4-5D6E-409C-BE32-E72D297353CC}">
              <c16:uniqueId val="{00000008-40CF-4958-88D6-753C8C2A53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79</c:v>
                </c:pt>
                <c:pt idx="3">
                  <c:v>60</c:v>
                </c:pt>
                <c:pt idx="6">
                  <c:v>40</c:v>
                </c:pt>
                <c:pt idx="9">
                  <c:v>21</c:v>
                </c:pt>
                <c:pt idx="12">
                  <c:v>8</c:v>
                </c:pt>
              </c:numCache>
            </c:numRef>
          </c:val>
          <c:extLst>
            <c:ext xmlns:c16="http://schemas.microsoft.com/office/drawing/2014/chart" uri="{C3380CC4-5D6E-409C-BE32-E72D297353CC}">
              <c16:uniqueId val="{00000009-40CF-4958-88D6-753C8C2A53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11587</c:v>
                </c:pt>
                <c:pt idx="3">
                  <c:v>10738</c:v>
                </c:pt>
                <c:pt idx="6">
                  <c:v>10237</c:v>
                </c:pt>
                <c:pt idx="9">
                  <c:v>9337</c:v>
                </c:pt>
                <c:pt idx="12">
                  <c:v>9243</c:v>
                </c:pt>
              </c:numCache>
            </c:numRef>
          </c:val>
          <c:extLst>
            <c:ext xmlns:c16="http://schemas.microsoft.com/office/drawing/2014/chart" uri="{C3380CC4-5D6E-409C-BE32-E72D297353CC}">
              <c16:uniqueId val="{0000000A-40CF-4958-88D6-753C8C2A53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CF-4958-88D6-753C8C2A53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2073</c:v>
                </c:pt>
                <c:pt idx="1">
                  <c:v>2073</c:v>
                </c:pt>
                <c:pt idx="2">
                  <c:v>2074</c:v>
                </c:pt>
              </c:numCache>
            </c:numRef>
          </c:val>
          <c:extLst>
            <c:ext xmlns:c16="http://schemas.microsoft.com/office/drawing/2014/chart" uri="{C3380CC4-5D6E-409C-BE32-E72D297353CC}">
              <c16:uniqueId val="{00000000-8B3F-458A-A06D-0A26A9857D4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701</c:v>
                </c:pt>
                <c:pt idx="1">
                  <c:v>601</c:v>
                </c:pt>
                <c:pt idx="2">
                  <c:v>682</c:v>
                </c:pt>
              </c:numCache>
            </c:numRef>
          </c:val>
          <c:extLst>
            <c:ext xmlns:c16="http://schemas.microsoft.com/office/drawing/2014/chart" uri="{C3380CC4-5D6E-409C-BE32-E72D297353CC}">
              <c16:uniqueId val="{00000001-8B3F-458A-A06D-0A26A9857D4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2936</c:v>
                </c:pt>
                <c:pt idx="1">
                  <c:v>2836</c:v>
                </c:pt>
                <c:pt idx="2">
                  <c:v>2838</c:v>
                </c:pt>
              </c:numCache>
            </c:numRef>
          </c:val>
          <c:extLst>
            <c:ext xmlns:c16="http://schemas.microsoft.com/office/drawing/2014/chart" uri="{C3380CC4-5D6E-409C-BE32-E72D297353CC}">
              <c16:uniqueId val="{00000002-8B3F-458A-A06D-0A26A9857D4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{0AD2C850-61CC-4527-B88F-ACEBDC6798DD}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A1B-44A0-82C7-7CE4FBA215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{571FBC34-F34A-445D-9484-D2E426B2C2C8}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1B-44A0-82C7-7CE4FBA215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{C3C9BE8E-3AF3-4CD2-826A-AF751A1B7E1A}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1B-44A0-82C7-7CE4FBA215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{104275C2-A477-46B4-9DDE-27AD01241361}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1B-44A0-82C7-7CE4FBA215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{0A7880C2-2FE0-40B6-B76E-A9212F54A45B}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1B-44A0-82C7-7CE4FBA215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{A7C695A8-2C13-49F3-89FE-0A1AD0D03D99}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A1B-44A0-82C7-7CE4FBA215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{68C42C78-C042-4D0D-B6BA-37BC05664BC6}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A1B-44A0-82C7-7CE4FBA215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{008CBD4C-EC04-4727-B4EB-B7BF1358A900}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A1B-44A0-82C7-7CE4FBA215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{3D9F6A36-1EC0-405D-87DF-68EA14B59FF4}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A1B-44A0-82C7-7CE4FBA215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74.3</c:v>
                </c:pt>
                <c:pt idx="16">
                  <c:v>74.900000000000006</c:v>
                </c:pt>
                <c:pt idx="24">
                  <c:v>76.099999999999994</c:v>
                </c:pt>
                <c:pt idx="32">
                  <c:v>76.599999999999994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A1B-44A0-82C7-7CE4FBA215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{F2492B45-60C6-400B-A6A4-BAADAC85500C}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A1B-44A0-82C7-7CE4FBA215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{CA421625-5742-4054-9ACD-8970830F9723}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1B-44A0-82C7-7CE4FBA215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{BFB541A0-F4EE-4EEB-9430-9F5D735E6A9B}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1B-44A0-82C7-7CE4FBA215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{5134575B-E481-4478-9B41-F118C787EE24}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1B-44A0-82C7-7CE4FBA215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{F22D3A6B-43CE-43A8-9138-B9728C970BD3}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1B-44A0-82C7-7CE4FBA215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{6D0B6626-4D9C-4F5E-881E-A02ED459C505}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A1B-44A0-82C7-7CE4FBA215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{8A0BFAF5-E83B-4105-872E-0FDB469B52FA}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A1B-44A0-82C7-7CE4FBA215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{A2D1D636-2387-4679-96D0-D35C2AE71298}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A1B-44A0-82C7-7CE4FBA215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{F04346EE-4D4A-4BA6-8A69-93214BB6BF7F}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A1B-44A0-82C7-7CE4FBA215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6A1B-44A0-82C7-7CE4FBA2150D}"/>
            </c:ext>
          </c:extLst>
        </c:ser>
        <c:dLbls>
          <c:showLegendKey val="0"/>
          <c:showVal val="1"/>
          <c:showCatName val="0"/>
          <c:showSerName val="0"/>
          <c:showPercent val="0"/>
          <c:showBubbleSize val="0"/>
        </c:dLbls>
        <c:axId val="46179840"/>
        <c:axId val="46181760"/>
      </c:scatterChart>
      <c:valAx>
        <c:axId val="46179840"/>
        <c:scaling>
          <c:orientation val="minMax"/>
          <c:max val="59.6"/>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700000000000003"/>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{7B52F85C-1D18-472E-A00F-725F0A37BA7B}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D74-4F54-A582-D66B5DC758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{D272EA77-046F-475D-8601-FB6E5D5983E5}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74-4F54-A582-D66B5DC758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{EFF1F05B-8071-4D0A-8853-98BFA680BDB6}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74-4F54-A582-D66B5DC758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{6F58F879-F8F7-4974-9AA6-1DB21BFA79D0}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74-4F54-A582-D66B5DC758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{B8526C1D-AA03-4329-909A-05014E2379BA}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74-4F54-A582-D66B5DC75852}"/>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{4A1FF577-E0FF-4F28-A237-28793D2B8F44}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D74-4F54-A582-D66B5DC75852}"/>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{330D03FC-D229-4BE6-A923-202E69893305}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D74-4F54-A582-D66B5DC75852}"/>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{5603A7A7-0A76-432D-B216-009784B66810}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D74-4F54-A582-D66B5DC75852}"/>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{4BFA4C90-0267-4A26-8141-99F094FF200C}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D74-4F54-A582-D66B5DC758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c:v>
                </c:pt>
                <c:pt idx="16">
                  <c:v>5.4</c:v>
                </c:pt>
                <c:pt idx="24">
                  <c:v>4.0999999999999996</c:v>
                </c:pt>
                <c:pt idx="32">
                  <c:v>2.5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D74-4F54-A582-D66B5DC7585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{31772A93-8EBF-40E5-973A-79E98A64ADA1}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D74-4F54-A582-D66B5DC7585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{C2E77578-9441-4D25-AE95-44C2D179DAF5}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74-4F54-A582-D66B5DC758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{8FCF4880-B60B-45C6-8A52-BF0F9A98AD22}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74-4F54-A582-D66B5DC758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{0471F219-DE2D-4064-AAD1-7476210E6D07}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74-4F54-A582-D66B5DC758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{E8BAD43E-C75A-41B1-ABB3-45F2BFC5CA9E}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74-4F54-A582-D66B5DC7585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{9FBD4ADE-25A9-409A-ACE3-37339554CA10}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D74-4F54-A582-D66B5DC7585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{8ADE8A69-15CE-4D40-A9B4-BF2098CAF9D1}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D74-4F54-A582-D66B5DC7585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{1C38E509-6898-43B5-B1EE-292090ADDFD9}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D74-4F54-A582-D66B5DC7585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{E70DC0D1-2C7D-450D-8B08-65B6E5551A35}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D74-4F54-A582-D66B5DC758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7.1</c:v>
                </c:pt>
                <c:pt idx="16">
                  <c:v>6.6</c:v>
                </c:pt>
                <c:pt idx="24">
                  <c:v>6.5</c:v>
                </c:pt>
                <c:pt idx="32">
                  <c:v>6.7</c:v>
                </c:pt>
              </c:numCache>
            </c:numRef>
          </c:xVal>
          <c:yVal>
            <c:numRef>
              <c:f>公会計指標分析・財政指標組合せ分析表!$BP$77:$DC$77</c:f>
              <c:numCache>
                <c:formatCode>#,##0.0;"▲ "#,##0.0</c:formatCode>
                <c:ptCount val="40"/>
                <c:pt idx="0">
                  <c:v>27.8</c:v>
                </c:pt>
                <c:pt idx="8">
                  <c:v>20.2</c:v>
                </c:pt>
                <c:pt idx="16">
                  <c:v>15.5</c:v>
                </c:pt>
                <c:pt idx="24">
                  <c:v>14</c:v>
                </c:pt>
                <c:pt idx="32">
                  <c:v>11.4</c:v>
                </c:pt>
              </c:numCache>
            </c:numRef>
          </c:yVal>
          <c:smooth val="0"/>
          <c:extLst>
            <c:ext xmlns:c16="http://schemas.microsoft.com/office/drawing/2014/chart" uri="{C3380CC4-5D6E-409C-BE32-E72D297353CC}">
              <c16:uniqueId val="{00000013-4D74-4F54-A582-D66B5DC75852}"/>
            </c:ext>
          </c:extLst>
        </c:ser>
        <c:dLbls>
          <c:showLegendKey val="0"/>
          <c:showVal val="1"/>
          <c:showCatName val="0"/>
          <c:showSerName val="0"/>
          <c:showPercent val="0"/>
          <c:showBubbleSize val="0"/>
        </c:dLbls>
        <c:axId val="84219776"/>
        <c:axId val="84234240"/>
      </c:scatterChart>
      <c:valAx>
        <c:axId val="84219776"/>
        <c:scaling>
          <c:orientation val="minMax"/>
          <c:max val="8.2999999999999989"/>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元利償還金等（Ａ）は、繰上償還などに伴う元利償還金の減少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９１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百万円）や組合等が起こした地方債の元利償還金に対する負担金等の減少（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百万円）などにより、前年比</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１１５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また、算入公債費等（Ｂ）は、前年比</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１百万円の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となったものの、分子全体として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前年比</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１４６</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今後も後年度負担の軽減に配慮した繰上償還の実施や合併特例債や過疎対策事業債など交付税措置率が高い地方債を活用する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こと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などにより、比率の更なる改善に努める。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本町では、満期一括償還償還の地方債を発行していないため、減債基金残高と減債基金積立相当額に該当する数値はありません。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将来負担額（Ａ）は、公営企業債等繰入見込額が水道事業会計の地区統合事業等に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伴い</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地方債が増加したことにより、前年度より増加（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３１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百万円）したものの、繰上償還に伴う地方債の現在高の減少（９</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百万円）などにより、全体では前年比</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１４５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また、充当可能財源等（Ｂ）は、減債基金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の積み立て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百万円）による充当可能基金の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８４</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はあるものの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、基準財政需要額算入見込額の減少（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５１１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百万円）などにより、全体では前年度比</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４４９</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将来負担比率の分子は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、将来負担額（Ａ）を充当可能財源等（Ｂ）が上回り、</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平成２６年度から</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年度続けてマイナス（比率としては「比率なし」に相当。）となったが、今後も繰上償還の実施や充当可能基金への積立等により、適正な財政運営に努める。 </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秋田県美郷町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任意の繰上償還の実施に減債基金を２１５百万円取崩し、決算余剰金を減債基金に２９６百万積立したこと等により、前年度より８５百万円増加となった。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任意の繰上償還、町民の連携の強化及び地域振興を図る事業や美郷町公共施設等総合管理計画等に基づく公共施設整備事業等を実施するため、減債基金、振興基金や公共施設整備基金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　美郷町民の連携の強化及び地域振興を図る事業</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公共施設を整備する事業または公共的施設の整備を支援する事業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地域における福祉の増進を図るため、民間団体等の行う在宅福祉の向上、健康づくり等支援する事業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・ふるさと美郷子ども育成基金は、ふるさと納税寄付金額の増加のため、１百万円増加となった。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薬用植物栽培推進基金は、</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薬用植物栽培支援事業に繰入したため、２百万円の減少となった。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・佐々木毅「鴻鵠の志」育成基金は、教育の充実を図るため、新規に設置し５百万円の増加となった。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・振興基金は、町民の強化及び地域振興を図る事業に繰入するため、減少していく見込み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・公共施設整備基金は、「美郷町公共施設等総合管理計画」及び「美郷町公共施設等の管理運営に関する最適化構想」に基づき個別実施計画を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策定し、施設の長寿命化など計画的な維持管理に取り組むことから、公共施設整備事業に繰入するため、減少していく見込み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基金運用益１百万円を積立したため、増加となった。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基金運用益は積立を行うため、増加していく見込みである。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任意の繰上償還に繰入したため、２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百万減少したが、新たに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２９６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百万円を積立したため、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後年度の負担軽減のため、今後も任意の繰上償還を実施することから減少していく見込み</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67585AE-D558-45DF-8A65-5BE9BD1EA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8D611F1-AF6D-4B48-BD2C-D89F7C9D0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DB993A1-2F9C-4C2F-A7E7-3003A0669BF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7CBA5CE6-6F95-423E-B3D1-9D9C2C15741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08BEEA9-1E89-4B5A-BB1F-73D15D58EC6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9C9A54F-D435-441A-AAF7-83DC5B73D97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A9D4811B-7327-422D-A366-0AA3D2D8A7A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47F42C04-00AF-47FF-9B7E-9C0786FC81C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502389BD-66EE-4F59-BDDD-EF0998F1AFC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B970839C-4589-4F51-B85A-1B2A08D68AF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E728CFCD-0426-4E82-8067-6C102858128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E0C600E5-848A-4341-B9EF-153FA6AA2E1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DED25834-9E82-489D-8AE1-14E0CB291B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2AF3096B-76CA-4C7A-AB60-CB6C5E0655E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EA49A59-D357-4BF5-909F-C7A77972E16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0AD03AE-DE94-4B30-8129-D1D17B6D467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3C4C575-D232-4575-9652-F9C89F63CDC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C2E3134-634A-4039-B37A-0A381BA25C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D9AE1190-9309-4564-9E61-8360E881AB6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816E1BC-9FB8-4814-B850-1FAAFA7F374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987F250-884B-4120-8446-5F95D5496E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19,675
168.32
11,970,708
11,513,265
435,534
7,737,180
9,242,540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1033E426-E40A-42CD-825E-F03ADB995A2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A8B0EBB6-8514-4792-925A-B7126CEB20F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EA9B245-1672-46B0-823F-43CBC75DF7C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6BEBF1F-BCBF-457A-B5FD-30D1A128672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491E7D90-E8A0-4111-8D6A-1F8CAF3AC6A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67D57D0F-1EF0-4253-A7F4-50383399F88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20145B1-BD3A-405B-8CCA-078A5C122A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E04004F5-C414-4DCE-8920-96DE7F8D81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88244D9E-2134-459C-8E90-D2114A9793E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AB5EF13-F42C-46CE-AB68-1141441B30F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52CD6C1-90EA-4289-8619-86F3A226D7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CCAB3E3E-442A-4E5C-98BC-44F8A2904BF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AC6D7107-0747-4D14-8764-20FBE1FC397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DA7C07BE-FDA8-4003-BFB5-DC2BDA5B886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5F837A7B-6486-4343-B1DC-98C49884DE2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8F28F027-7921-4B8B-82FE-6440CDEFE9E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D7C8C519-6273-4A55-8500-972B69DC39A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C13B75A1-8A5C-42F0-8F28-BC7B32171E5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C1D01C98-CC8A-4C51-A594-396C0DDF0E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85D10E5B-4301-419E-B48A-293FFF4AFF6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45ACAD06-209B-466A-8DC7-A8ADA39DF71A}"/>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33D1E33-CE17-41C8-8491-03879E7C138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B778BDAC-9566-4A99-9FA6-E0C7D85CF23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71C970C6-93E4-4E1C-8894-C55DF516FC6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51A9B465-CF52-4E12-870B-43523614833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DE1FE12-52DF-47BF-B40D-AA8501D05AD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64A4353-5BBA-4DDA-989A-D4467EA981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4C6D722-5265-4188-B1AE-F74527A51AE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BDB7D9A6-7CF5-44F6-AFAB-8D7BDD1C79D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D927D6A-5162-467A-BC77-95D1881786C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528D812-06DB-45C0-8430-CC6EBEDA5D3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49EE1C78-BDF6-4761-9C70-BDA14A40AD7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BD26241E-7D3F-49A3-A342-5F09F739CDD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A9F8B86-859E-4D24-BC5F-0C7DA6E1E7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有形固定資産減価償却率は、類似団体より高くなっている。これは、所有する町道が多く、長寿命化対策が遅れているため、道路の減価償却率が類似団体に比べ大幅に高くなっていることが主な要因である。</a:t>
          </a:r>
        </a:p>
        <a:p>
          <a:r>
            <a:rPr kumimoji="1" lang="ja-JP" altLang="en-US" sz="1050">
              <a:latin typeface="ＭＳ Ｐゴシック" panose="020B0600070205080204" pitchFamily="50" charset="-128"/>
              <a:ea typeface="ＭＳ Ｐゴシック" panose="020B0600070205080204" pitchFamily="50" charset="-128"/>
            </a:rPr>
            <a:t>　この他、町が所有する施設は、平成３０年度時点で築３０年以上を経過した施設が４０％を超えており、老朽化が進む見通しである。</a:t>
          </a:r>
        </a:p>
        <a:p>
          <a:r>
            <a:rPr kumimoji="1" lang="ja-JP" altLang="en-US" sz="1050">
              <a:latin typeface="ＭＳ Ｐゴシック" panose="020B0600070205080204" pitchFamily="50" charset="-128"/>
              <a:ea typeface="ＭＳ Ｐゴシック" panose="020B0600070205080204" pitchFamily="50" charset="-128"/>
            </a:rPr>
            <a:t>　今後の長寿命化対策として、「美郷町公共施設等総合管理計画」及び「美郷町公共施設等最適化実施計画」に基づいた個別施設計画を令和元年に策定している。これに基づき、計画的な維持管理に取り組んで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3228FD3-678D-4CDA-85BB-8C816AED832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A0CA36F-5F99-48BB-AC4F-68A0B1B0C74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DFB6AC41-C57B-49FB-877F-566B3B3A23A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FD9C8770-39D7-4726-A0B9-6737C0C2B2E3}"/>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B322453F-136B-416D-93AF-0F443563132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A00686A1-FFDB-41FD-BEAA-7FDB5B9E526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A3424680-989E-42C3-B509-FA4D4A85083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6F41DF11-8903-41F4-9419-8A7C4C83438D}"/>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ED90338F-ED35-4D8F-A25E-2DD39AA2159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681AFDFA-C2BD-4856-A12C-582773849658}"/>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2CCEB9CF-2C0B-4ED0-BB83-2B82450EA0C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EECE5179-B35A-4491-A6C5-1A403676F93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DAE9A527-491F-4A47-B5C3-D332F12C86C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353BBD1-0EFC-4F0A-874B-A7C892C3133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9240A9DC-1632-4E3A-AC9A-4C2EA04C50A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66818704-7810-46D8-A13D-C327112C4E3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3" name="直線コネクタ 72">
          <a:extLst>
            <a:ext uri="{FF2B5EF4-FFF2-40B4-BE49-F238E27FC236}">
              <a16:creationId xmlns:a16="http://schemas.microsoft.com/office/drawing/2014/main" id="{4E65FE2C-F824-4D1D-8EFB-4E8CA1D8D98E}"/>
            </a:ext>
          </a:extLst>
        </xdr:cNvPr>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4" name="有形固定資産減価償却率最小値テキスト">
          <a:extLst>
            <a:ext uri="{FF2B5EF4-FFF2-40B4-BE49-F238E27FC236}">
              <a16:creationId xmlns:a16="http://schemas.microsoft.com/office/drawing/2014/main" id="{0B625412-D57B-400C-A50C-F46AA4F3AB80}"/>
            </a:ext>
          </a:extLst>
        </xdr:cNvPr>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5" name="直線コネクタ 74">
          <a:extLst>
            <a:ext uri="{FF2B5EF4-FFF2-40B4-BE49-F238E27FC236}">
              <a16:creationId xmlns:a16="http://schemas.microsoft.com/office/drawing/2014/main" id="{7B4E1D25-25D1-4A2A-9E67-7CCF7C931913}"/>
            </a:ext>
          </a:extLst>
        </xdr:cNvPr>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6" name="有形固定資産減価償却率最大値テキスト">
          <a:extLst>
            <a:ext uri="{FF2B5EF4-FFF2-40B4-BE49-F238E27FC236}">
              <a16:creationId xmlns:a16="http://schemas.microsoft.com/office/drawing/2014/main" id="{65A2C170-FE05-4BE2-83F1-8F0750BB7965}"/>
            </a:ext>
          </a:extLst>
        </xdr:cNvPr>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7" name="直線コネクタ 76">
          <a:extLst>
            <a:ext uri="{FF2B5EF4-FFF2-40B4-BE49-F238E27FC236}">
              <a16:creationId xmlns:a16="http://schemas.microsoft.com/office/drawing/2014/main" id="{EC82CD0B-8C78-40C6-8633-D59DD664036F}"/>
            </a:ext>
          </a:extLst>
        </xdr:cNvPr>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8" name="有形固定資産減価償却率平均値テキスト">
          <a:extLst>
            <a:ext uri="{FF2B5EF4-FFF2-40B4-BE49-F238E27FC236}">
              <a16:creationId xmlns:a16="http://schemas.microsoft.com/office/drawing/2014/main" id="{77B2A97A-E3C1-4AF9-A486-61E398631676}"/>
            </a:ext>
          </a:extLst>
        </xdr:cNvPr>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9" name="フローチャート: 判断 78">
          <a:extLst>
            <a:ext uri="{FF2B5EF4-FFF2-40B4-BE49-F238E27FC236}">
              <a16:creationId xmlns:a16="http://schemas.microsoft.com/office/drawing/2014/main" id="{A351974F-FADD-4342-A4B5-1866AC5A6B0F}"/>
            </a:ext>
          </a:extLst>
        </xdr:cNvPr>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80" name="フローチャート: 判断 79">
          <a:extLst>
            <a:ext uri="{FF2B5EF4-FFF2-40B4-BE49-F238E27FC236}">
              <a16:creationId xmlns:a16="http://schemas.microsoft.com/office/drawing/2014/main" id="{DA166585-3EF5-4CED-BE0D-3FCA993D64F6}"/>
            </a:ext>
          </a:extLst>
        </xdr:cNvPr>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81" name="フローチャート: 判断 80">
          <a:extLst>
            <a:ext uri="{FF2B5EF4-FFF2-40B4-BE49-F238E27FC236}">
              <a16:creationId xmlns:a16="http://schemas.microsoft.com/office/drawing/2014/main" id="{C258E446-7408-4F7F-9D63-5F4138551D2F}"/>
            </a:ext>
          </a:extLst>
        </xdr:cNvPr>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82" name="フローチャート: 判断 81">
          <a:extLst>
            <a:ext uri="{FF2B5EF4-FFF2-40B4-BE49-F238E27FC236}">
              <a16:creationId xmlns:a16="http://schemas.microsoft.com/office/drawing/2014/main" id="{9859B1C8-DA9A-44B2-9EFB-C4B0AEF1EC6F}"/>
            </a:ext>
          </a:extLst>
        </xdr:cNvPr>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E9B6603-C082-4DE2-8E67-9A4437D447D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D824A0A-650D-4BF0-8EB7-B4A852CBD8D2}"/>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9B5D0D7-21FD-4FFF-AEAE-EA80C7522FA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506B252-9A05-4F2C-9043-DFD64625671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6DE57B6-52B0-466E-A33D-DC8F6495B79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155152</xdr:rowOff>
    </xdr:from>
    <xdr:to>
      <xdr:col>23</xdr:col>
      <xdr:colOff>136525</xdr:colOff>
      <xdr:row>27</xdr:row>
      <xdr:rowOff>85302</xdr:rowOff>
    </xdr:to>
    <xdr:sp macro="" textlink="">
      <xdr:nvSpPr>
        <xdr:cNvPr id="88" name="楕円 87">
          <a:extLst>
            <a:ext uri="{FF2B5EF4-FFF2-40B4-BE49-F238E27FC236}">
              <a16:creationId xmlns:a16="http://schemas.microsoft.com/office/drawing/2014/main" id="{CD5A01FF-F36E-47FE-A575-7C5F5EF65EE1}"/>
            </a:ext>
          </a:extLst>
        </xdr:cNvPr>
        <xdr:cNvSpPr/>
      </xdr:nvSpPr>
      <xdr:spPr>
        <a:xfrm>
          <a:off x="4711700" y="53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108179</xdr:rowOff>
    </xdr:from>
    <xdr:ext cx="405111" cy="259045"/>
    <xdr:sp macro="" textlink="">
      <xdr:nvSpPr>
        <xdr:cNvPr id="89" name="有形固定資産減価償却率該当値テキスト">
          <a:extLst>
            <a:ext uri="{FF2B5EF4-FFF2-40B4-BE49-F238E27FC236}">
              <a16:creationId xmlns:a16="http://schemas.microsoft.com/office/drawing/2014/main" id="{F05F1562-B5C4-4AAD-98D2-012997643EF8}"/>
            </a:ext>
          </a:extLst>
        </xdr:cNvPr>
        <xdr:cNvSpPr txBox="1"/>
      </xdr:nvSpPr>
      <xdr:spPr>
        <a:xfrm>
          <a:off x="4813300" y="53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1693</xdr:rowOff>
    </xdr:from>
    <xdr:to>
      <xdr:col>19</xdr:col>
      <xdr:colOff>187325</xdr:colOff>
      <xdr:row>27</xdr:row>
      <xdr:rowOff>103293</xdr:rowOff>
    </xdr:to>
    <xdr:sp macro="" textlink="">
      <xdr:nvSpPr>
        <xdr:cNvPr id="90" name="楕円 89">
          <a:extLst>
            <a:ext uri="{FF2B5EF4-FFF2-40B4-BE49-F238E27FC236}">
              <a16:creationId xmlns:a16="http://schemas.microsoft.com/office/drawing/2014/main" id="{E71DE95B-2E4A-4D22-A4BB-2566C162C87B}"/>
            </a:ext>
          </a:extLst>
        </xdr:cNvPr>
        <xdr:cNvSpPr/>
      </xdr:nvSpPr>
      <xdr:spPr>
        <a:xfrm>
          <a:off x="4000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34502</xdr:rowOff>
    </xdr:from>
    <xdr:to>
      <xdr:col>23</xdr:col>
      <xdr:colOff>85725</xdr:colOff>
      <xdr:row>27</xdr:row>
      <xdr:rowOff>52493</xdr:rowOff>
    </xdr:to>
    <xdr:cxnSp macro="">
      <xdr:nvCxnSpPr>
        <xdr:cNvPr id="91" name="直線コネクタ 90">
          <a:extLst>
            <a:ext uri="{FF2B5EF4-FFF2-40B4-BE49-F238E27FC236}">
              <a16:creationId xmlns:a16="http://schemas.microsoft.com/office/drawing/2014/main" id="{1F54074B-1FC0-40AD-AB53-BC9B370488E4}"/>
            </a:ext>
          </a:extLst>
        </xdr:cNvPr>
        <xdr:cNvCxnSpPr/>
      </xdr:nvCxnSpPr>
      <xdr:spPr>
        <a:xfrm flipV="1">
          <a:off x="4051300" y="5435177"/>
          <a:ext cx="7112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44873</xdr:rowOff>
    </xdr:from>
    <xdr:to>
      <xdr:col>15</xdr:col>
      <xdr:colOff>187325</xdr:colOff>
      <xdr:row>27</xdr:row>
      <xdr:rowOff>146473</xdr:rowOff>
    </xdr:to>
    <xdr:sp macro="" textlink="">
      <xdr:nvSpPr>
        <xdr:cNvPr id="92" name="楕円 91">
          <a:extLst>
            <a:ext uri="{FF2B5EF4-FFF2-40B4-BE49-F238E27FC236}">
              <a16:creationId xmlns:a16="http://schemas.microsoft.com/office/drawing/2014/main" id="{DD41CA5B-A8F4-4FBE-AD93-A19502BD6EEC}"/>
            </a:ext>
          </a:extLst>
        </xdr:cNvPr>
        <xdr:cNvSpPr/>
      </xdr:nvSpPr>
      <xdr:spPr>
        <a:xfrm>
          <a:off x="32385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52493</xdr:rowOff>
    </xdr:from>
    <xdr:to>
      <xdr:col>19</xdr:col>
      <xdr:colOff>136525</xdr:colOff>
      <xdr:row>27</xdr:row>
      <xdr:rowOff>95673</xdr:rowOff>
    </xdr:to>
    <xdr:cxnSp macro="">
      <xdr:nvCxnSpPr>
        <xdr:cNvPr id="93" name="直線コネクタ 92">
          <a:extLst>
            <a:ext uri="{FF2B5EF4-FFF2-40B4-BE49-F238E27FC236}">
              <a16:creationId xmlns:a16="http://schemas.microsoft.com/office/drawing/2014/main" id="{2673B2EE-38C5-4F49-B436-4A8B0D0A581E}"/>
            </a:ext>
          </a:extLst>
        </xdr:cNvPr>
        <xdr:cNvCxnSpPr/>
      </xdr:nvCxnSpPr>
      <xdr:spPr>
        <a:xfrm flipV="1">
          <a:off x="3289300" y="545316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66463</xdr:rowOff>
    </xdr:from>
    <xdr:to>
      <xdr:col>11</xdr:col>
      <xdr:colOff>187325</xdr:colOff>
      <xdr:row>27</xdr:row>
      <xdr:rowOff>168063</xdr:rowOff>
    </xdr:to>
    <xdr:sp macro="" textlink="">
      <xdr:nvSpPr>
        <xdr:cNvPr id="94" name="楕円 93">
          <a:extLst>
            <a:ext uri="{FF2B5EF4-FFF2-40B4-BE49-F238E27FC236}">
              <a16:creationId xmlns:a16="http://schemas.microsoft.com/office/drawing/2014/main" id="{03AF098B-5129-44CA-A2BB-3EB715C316A2}"/>
            </a:ext>
          </a:extLst>
        </xdr:cNvPr>
        <xdr:cNvSpPr/>
      </xdr:nvSpPr>
      <xdr:spPr>
        <a:xfrm>
          <a:off x="2476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95673</xdr:rowOff>
    </xdr:from>
    <xdr:to>
      <xdr:col>15</xdr:col>
      <xdr:colOff>136525</xdr:colOff>
      <xdr:row>27</xdr:row>
      <xdr:rowOff>117263</xdr:rowOff>
    </xdr:to>
    <xdr:cxnSp macro="">
      <xdr:nvCxnSpPr>
        <xdr:cNvPr id="95" name="直線コネクタ 94">
          <a:extLst>
            <a:ext uri="{FF2B5EF4-FFF2-40B4-BE49-F238E27FC236}">
              <a16:creationId xmlns:a16="http://schemas.microsoft.com/office/drawing/2014/main" id="{8ECD75FC-6FB7-4A64-A453-B340FF85E35E}"/>
            </a:ext>
          </a:extLst>
        </xdr:cNvPr>
        <xdr:cNvCxnSpPr/>
      </xdr:nvCxnSpPr>
      <xdr:spPr>
        <a:xfrm flipV="1">
          <a:off x="2527300" y="549634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6" name="n_1aveValue有形固定資産減価償却率">
          <a:extLst>
            <a:ext uri="{FF2B5EF4-FFF2-40B4-BE49-F238E27FC236}">
              <a16:creationId xmlns:a16="http://schemas.microsoft.com/office/drawing/2014/main" id="{04676925-A78A-4ED8-9C75-FE83607326F8}"/>
            </a:ext>
          </a:extLst>
        </xdr:cNvPr>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7" name="n_2aveValue有形固定資産減価償却率">
          <a:extLst>
            <a:ext uri="{FF2B5EF4-FFF2-40B4-BE49-F238E27FC236}">
              <a16:creationId xmlns:a16="http://schemas.microsoft.com/office/drawing/2014/main" id="{AFA20EF5-3BE8-4C14-8F49-089262660663}"/>
            </a:ext>
          </a:extLst>
        </xdr:cNvPr>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8" name="n_3aveValue有形固定資産減価償却率">
          <a:extLst>
            <a:ext uri="{FF2B5EF4-FFF2-40B4-BE49-F238E27FC236}">
              <a16:creationId xmlns:a16="http://schemas.microsoft.com/office/drawing/2014/main" id="{B420DFA8-8D11-4670-A7B8-F6F79E367969}"/>
            </a:ext>
          </a:extLst>
        </xdr:cNvPr>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119820</xdr:rowOff>
    </xdr:from>
    <xdr:ext cx="405111" cy="259045"/>
    <xdr:sp macro="" textlink="">
      <xdr:nvSpPr>
        <xdr:cNvPr id="99" name="n_1mainValue有形固定資産減価償却率">
          <a:extLst>
            <a:ext uri="{FF2B5EF4-FFF2-40B4-BE49-F238E27FC236}">
              <a16:creationId xmlns:a16="http://schemas.microsoft.com/office/drawing/2014/main" id="{61B4F65C-B1DC-47D3-AC54-194FD7146390}"/>
            </a:ext>
          </a:extLst>
        </xdr:cNvPr>
        <xdr:cNvSpPr txBox="1"/>
      </xdr:nvSpPr>
      <xdr:spPr>
        <a:xfrm>
          <a:off x="38360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163000</xdr:rowOff>
    </xdr:from>
    <xdr:ext cx="405111" cy="259045"/>
    <xdr:sp macro="" textlink="">
      <xdr:nvSpPr>
        <xdr:cNvPr id="100" name="n_2mainValue有形固定資産減価償却率">
          <a:extLst>
            <a:ext uri="{FF2B5EF4-FFF2-40B4-BE49-F238E27FC236}">
              <a16:creationId xmlns:a16="http://schemas.microsoft.com/office/drawing/2014/main" id="{FE26E53B-6FF5-4723-AC0C-11C354224753}"/>
            </a:ext>
          </a:extLst>
        </xdr:cNvPr>
        <xdr:cNvSpPr txBox="1"/>
      </xdr:nvSpPr>
      <xdr:spPr>
        <a:xfrm>
          <a:off x="3086744" y="5220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13140</xdr:rowOff>
    </xdr:from>
    <xdr:ext cx="405111" cy="259045"/>
    <xdr:sp macro="" textlink="">
      <xdr:nvSpPr>
        <xdr:cNvPr id="101" name="n_3mainValue有形固定資産減価償却率">
          <a:extLst>
            <a:ext uri="{FF2B5EF4-FFF2-40B4-BE49-F238E27FC236}">
              <a16:creationId xmlns:a16="http://schemas.microsoft.com/office/drawing/2014/main" id="{F7C87FFA-C2D2-4DC5-9851-47DB891CE2E5}"/>
            </a:ext>
          </a:extLst>
        </xdr:cNvPr>
        <xdr:cNvSpPr txBox="1"/>
      </xdr:nvSpPr>
      <xdr:spPr>
        <a:xfrm>
          <a:off x="2324744"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a:extLst>
            <a:ext uri="{FF2B5EF4-FFF2-40B4-BE49-F238E27FC236}">
              <a16:creationId xmlns:a16="http://schemas.microsoft.com/office/drawing/2014/main" id="{3937D5E3-4BEC-4DAC-B5DE-AC192141243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a:extLst>
            <a:ext uri="{FF2B5EF4-FFF2-40B4-BE49-F238E27FC236}">
              <a16:creationId xmlns:a16="http://schemas.microsoft.com/office/drawing/2014/main" id="{FEE6B966-9FF6-4708-946A-90DC204FA7E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a:extLst>
            <a:ext uri="{FF2B5EF4-FFF2-40B4-BE49-F238E27FC236}">
              <a16:creationId xmlns:a16="http://schemas.microsoft.com/office/drawing/2014/main" id="{0437B2C7-7796-46A1-9B17-E9DD1E59616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a:extLst>
            <a:ext uri="{FF2B5EF4-FFF2-40B4-BE49-F238E27FC236}">
              <a16:creationId xmlns:a16="http://schemas.microsoft.com/office/drawing/2014/main" id="{52578CCE-241A-4D45-B1C4-D34E0C1E88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a:extLst>
            <a:ext uri="{FF2B5EF4-FFF2-40B4-BE49-F238E27FC236}">
              <a16:creationId xmlns:a16="http://schemas.microsoft.com/office/drawing/2014/main" id="{2AFF1D0D-991A-494B-A828-9F6371256D8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a:extLst>
            <a:ext uri="{FF2B5EF4-FFF2-40B4-BE49-F238E27FC236}">
              <a16:creationId xmlns:a16="http://schemas.microsoft.com/office/drawing/2014/main" id="{ACC1D3A0-59FB-455C-A3F1-11ACD3F960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a:extLst>
            <a:ext uri="{FF2B5EF4-FFF2-40B4-BE49-F238E27FC236}">
              <a16:creationId xmlns:a16="http://schemas.microsoft.com/office/drawing/2014/main" id="{E675A9F1-0D67-490F-B425-0FC05819F24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a:extLst>
            <a:ext uri="{FF2B5EF4-FFF2-40B4-BE49-F238E27FC236}">
              <a16:creationId xmlns:a16="http://schemas.microsoft.com/office/drawing/2014/main" id="{F344713F-4E23-43E1-8C61-C56A44D1821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a:extLst>
            <a:ext uri="{FF2B5EF4-FFF2-40B4-BE49-F238E27FC236}">
              <a16:creationId xmlns:a16="http://schemas.microsoft.com/office/drawing/2014/main" id="{4E561A21-448E-49DB-AACE-AB8999A7896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a:extLst>
            <a:ext uri="{FF2B5EF4-FFF2-40B4-BE49-F238E27FC236}">
              <a16:creationId xmlns:a16="http://schemas.microsoft.com/office/drawing/2014/main" id="{5F9BEA9C-92A7-4A24-A98B-76159CA5C34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a:extLst>
            <a:ext uri="{FF2B5EF4-FFF2-40B4-BE49-F238E27FC236}">
              <a16:creationId xmlns:a16="http://schemas.microsoft.com/office/drawing/2014/main" id="{04E6B3EB-CB69-4E4C-8870-B1904DA69D0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a:extLst>
            <a:ext uri="{FF2B5EF4-FFF2-40B4-BE49-F238E27FC236}">
              <a16:creationId xmlns:a16="http://schemas.microsoft.com/office/drawing/2014/main" id="{41CE00C8-2DAC-4183-9114-76B3C2487C0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a:extLst>
            <a:ext uri="{FF2B5EF4-FFF2-40B4-BE49-F238E27FC236}">
              <a16:creationId xmlns:a16="http://schemas.microsoft.com/office/drawing/2014/main" id="{23C6447E-532E-4D49-AA24-0B138F0173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より低くなっている。これは、地方債の繰上償還による地方債残高の減少や財政調整基金などの積立による充当可能基金の増加、「第１次・第２次美郷町定員適正化計画」に基づき、職員数や人件費を削減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今後も、同様の取組を継続し、財政の健全化に努める。</a:t>
          </a:r>
        </a:p>
      </xdr:txBody>
    </xdr:sp>
    <xdr:clientData/>
  </xdr:twoCellAnchor>
  <xdr:oneCellAnchor>
    <xdr:from>
      <xdr:col>57</xdr:col>
      <xdr:colOff>111125</xdr:colOff>
      <xdr:row>23</xdr:row>
      <xdr:rowOff>47625</xdr:rowOff>
    </xdr:from>
    <xdr:ext cx="349839" cy="225703"/>
    <xdr:sp macro="" textlink="">
      <xdr:nvSpPr>
        <xdr:cNvPr id="115" name="テキスト ボックス 114">
          <a:extLst>
            <a:ext uri="{FF2B5EF4-FFF2-40B4-BE49-F238E27FC236}">
              <a16:creationId xmlns:a16="http://schemas.microsoft.com/office/drawing/2014/main" id="{3EDE1C50-6135-4D40-AD3A-C86BD9D36E8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a:extLst>
            <a:ext uri="{FF2B5EF4-FFF2-40B4-BE49-F238E27FC236}">
              <a16:creationId xmlns:a16="http://schemas.microsoft.com/office/drawing/2014/main" id="{9A5900D8-1F44-466A-8012-71A19C0055C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453BA25E-53D1-49C5-B0DF-0238DB5CCCA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8" name="テキスト ボックス 117">
          <a:extLst>
            <a:ext uri="{FF2B5EF4-FFF2-40B4-BE49-F238E27FC236}">
              <a16:creationId xmlns:a16="http://schemas.microsoft.com/office/drawing/2014/main" id="{C473E898-FF4F-410B-AC34-21F16928712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5EE05969-7170-40D5-B6D0-AE05047C4D1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6CBB65E6-6783-4B25-91EE-00C216C7559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E3EE98AA-EE0D-4D85-A6CE-7ADA64203A2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FE4B975E-C2E9-4DA8-8E8B-601D7BFDF74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A705769B-21A0-45EF-BE1C-AB7CC52650DD}"/>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3E4602-C2C2-4934-B845-A2F47B8CA8F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A3AB5802-2411-4553-AE29-C880AE2A1F5A}"/>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8547F75A-D454-4F34-AD27-BAFFD415D06D}"/>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DAA16F87-7C31-4263-97D4-8207EC16639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8" name="テキスト ボックス 127">
          <a:extLst>
            <a:ext uri="{FF2B5EF4-FFF2-40B4-BE49-F238E27FC236}">
              <a16:creationId xmlns:a16="http://schemas.microsoft.com/office/drawing/2014/main" id="{3A09D4C5-FBE0-489A-BDFB-8C319644AEA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DE48F3B5-332C-4F49-B1B2-365FC6590D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34AE0D17-8979-43D5-816C-F130CB1DC332}"/>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B3E3A270-DDCD-418B-B4DC-B74FD0789E4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32" name="直線コネクタ 131">
          <a:extLst>
            <a:ext uri="{FF2B5EF4-FFF2-40B4-BE49-F238E27FC236}">
              <a16:creationId xmlns:a16="http://schemas.microsoft.com/office/drawing/2014/main" id="{F97D2BE0-F8D7-43E2-BF71-EA94253206FF}"/>
            </a:ext>
          </a:extLst>
        </xdr:cNvPr>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3" name="債務償還比率最小値テキスト">
          <a:extLst>
            <a:ext uri="{FF2B5EF4-FFF2-40B4-BE49-F238E27FC236}">
              <a16:creationId xmlns:a16="http://schemas.microsoft.com/office/drawing/2014/main" id="{3C2F986E-5AD0-4AC3-8BF0-911709EC61B7}"/>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4" name="直線コネクタ 133">
          <a:extLst>
            <a:ext uri="{FF2B5EF4-FFF2-40B4-BE49-F238E27FC236}">
              <a16:creationId xmlns:a16="http://schemas.microsoft.com/office/drawing/2014/main" id="{788F0189-9368-40F6-96D7-BBAAA36FC87F}"/>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35" name="債務償還比率最大値テキスト">
          <a:extLst>
            <a:ext uri="{FF2B5EF4-FFF2-40B4-BE49-F238E27FC236}">
              <a16:creationId xmlns:a16="http://schemas.microsoft.com/office/drawing/2014/main" id="{0C8B9919-39CA-49FB-A300-3D595A26AB41}"/>
            </a:ext>
          </a:extLst>
        </xdr:cNvPr>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36" name="直線コネクタ 135">
          <a:extLst>
            <a:ext uri="{FF2B5EF4-FFF2-40B4-BE49-F238E27FC236}">
              <a16:creationId xmlns:a16="http://schemas.microsoft.com/office/drawing/2014/main" id="{D9854187-63BE-46E9-9173-5A3F2CE678BF}"/>
            </a:ext>
          </a:extLst>
        </xdr:cNvPr>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7" name="債務償還比率平均値テキスト">
          <a:extLst>
            <a:ext uri="{FF2B5EF4-FFF2-40B4-BE49-F238E27FC236}">
              <a16:creationId xmlns:a16="http://schemas.microsoft.com/office/drawing/2014/main" id="{09A4F5BA-7117-4B45-9236-C1AABEB14219}"/>
            </a:ext>
          </a:extLst>
        </xdr:cNvPr>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8" name="フローチャート: 判断 137">
          <a:extLst>
            <a:ext uri="{FF2B5EF4-FFF2-40B4-BE49-F238E27FC236}">
              <a16:creationId xmlns:a16="http://schemas.microsoft.com/office/drawing/2014/main" id="{BA7ADDEB-6BEF-4194-A512-0FA9B3F70342}"/>
            </a:ext>
          </a:extLst>
        </xdr:cNvPr>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9" name="フローチャート: 判断 138">
          <a:extLst>
            <a:ext uri="{FF2B5EF4-FFF2-40B4-BE49-F238E27FC236}">
              <a16:creationId xmlns:a16="http://schemas.microsoft.com/office/drawing/2014/main" id="{EA16B7EA-4D8E-4BA4-B27C-F673B6A35A70}"/>
            </a:ext>
          </a:extLst>
        </xdr:cNvPr>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8CEF010-7C5C-4323-BF17-F10DCDBC8F9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5C7E2D5-793F-44D9-B4C9-858A1F40F15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3051A1A-52AD-4648-A00D-1F95B105CE5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DCAEC51-AC55-418B-A139-B063D1A42CA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DC2FE35-E6FB-4386-841A-DC0BFB510BA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104956</xdr:rowOff>
    </xdr:from>
    <xdr:to>
      <xdr:col>76</xdr:col>
      <xdr:colOff>73025</xdr:colOff>
      <xdr:row>32</xdr:row>
      <xdr:rowOff>35106</xdr:rowOff>
    </xdr:to>
    <xdr:sp macro="" textlink="">
      <xdr:nvSpPr>
        <xdr:cNvPr id="145" name="楕円 144">
          <a:extLst>
            <a:ext uri="{FF2B5EF4-FFF2-40B4-BE49-F238E27FC236}">
              <a16:creationId xmlns:a16="http://schemas.microsoft.com/office/drawing/2014/main" id="{17E48790-F63B-4F65-8ED0-E009D03A0597}"/>
            </a:ext>
          </a:extLst>
        </xdr:cNvPr>
        <xdr:cNvSpPr/>
      </xdr:nvSpPr>
      <xdr:spPr>
        <a:xfrm>
          <a:off x="147447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83383</xdr:rowOff>
    </xdr:from>
    <xdr:ext cx="469744" cy="259045"/>
    <xdr:sp macro="" textlink="">
      <xdr:nvSpPr>
        <xdr:cNvPr id="146" name="債務償還比率該当値テキスト">
          <a:extLst>
            <a:ext uri="{FF2B5EF4-FFF2-40B4-BE49-F238E27FC236}">
              <a16:creationId xmlns:a16="http://schemas.microsoft.com/office/drawing/2014/main" id="{40B2AA5B-0F35-4092-BB01-331B439BCB77}"/>
            </a:ext>
          </a:extLst>
        </xdr:cNvPr>
        <xdr:cNvSpPr txBox="1"/>
      </xdr:nvSpPr>
      <xdr:spPr>
        <a:xfrm>
          <a:off x="14846300" y="61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124696</xdr:rowOff>
    </xdr:from>
    <xdr:to>
      <xdr:col>72</xdr:col>
      <xdr:colOff>123825</xdr:colOff>
      <xdr:row>32</xdr:row>
      <xdr:rowOff>54846</xdr:rowOff>
    </xdr:to>
    <xdr:sp macro="" textlink="">
      <xdr:nvSpPr>
        <xdr:cNvPr id="147" name="楕円 146">
          <a:extLst>
            <a:ext uri="{FF2B5EF4-FFF2-40B4-BE49-F238E27FC236}">
              <a16:creationId xmlns:a16="http://schemas.microsoft.com/office/drawing/2014/main" id="{42F17765-F613-43ED-8918-EDA7AF109A28}"/>
            </a:ext>
          </a:extLst>
        </xdr:cNvPr>
        <xdr:cNvSpPr/>
      </xdr:nvSpPr>
      <xdr:spPr>
        <a:xfrm>
          <a:off x="14033500" y="621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155756</xdr:rowOff>
    </xdr:from>
    <xdr:to>
      <xdr:col>76</xdr:col>
      <xdr:colOff>22225</xdr:colOff>
      <xdr:row>32</xdr:row>
      <xdr:rowOff>4046</xdr:rowOff>
    </xdr:to>
    <xdr:cxnSp macro="">
      <xdr:nvCxnSpPr>
        <xdr:cNvPr id="148" name="直線コネクタ 147">
          <a:extLst>
            <a:ext uri="{FF2B5EF4-FFF2-40B4-BE49-F238E27FC236}">
              <a16:creationId xmlns:a16="http://schemas.microsoft.com/office/drawing/2014/main" id="{5CD0764B-DA6C-4882-A3E7-DFB6DCC90BE9}"/>
            </a:ext>
          </a:extLst>
        </xdr:cNvPr>
        <xdr:cNvCxnSpPr/>
      </xdr:nvCxnSpPr>
      <xdr:spPr>
        <a:xfrm flipV="1">
          <a:off x="14084300" y="6242231"/>
          <a:ext cx="711200" cy="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9" name="n_1aveValue債務償還比率">
          <a:extLst>
            <a:ext uri="{FF2B5EF4-FFF2-40B4-BE49-F238E27FC236}">
              <a16:creationId xmlns:a16="http://schemas.microsoft.com/office/drawing/2014/main" id="{55682863-88F3-416D-9421-FF4C6F8B28A5}"/>
            </a:ext>
          </a:extLst>
        </xdr:cNvPr>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45973</xdr:rowOff>
    </xdr:from>
    <xdr:ext cx="469744" cy="259045"/>
    <xdr:sp macro="" textlink="">
      <xdr:nvSpPr>
        <xdr:cNvPr id="150" name="n_1mainValue債務償還比率">
          <a:extLst>
            <a:ext uri="{FF2B5EF4-FFF2-40B4-BE49-F238E27FC236}">
              <a16:creationId xmlns:a16="http://schemas.microsoft.com/office/drawing/2014/main" id="{E12A9C49-7864-416C-9B70-33952561705C}"/>
            </a:ext>
          </a:extLst>
        </xdr:cNvPr>
        <xdr:cNvSpPr txBox="1"/>
      </xdr:nvSpPr>
      <xdr:spPr>
        <a:xfrm>
          <a:off x="13836727" y="630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2036470F-F283-4159-BD67-ACD29E252B7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157F96E5-DFE5-41A8-ACBC-2990BE29964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50ABCBFC-F28F-444E-A378-E50075A6EE2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C02DFBF2-503F-47B1-B224-FCB6FD18804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8FED5C73-2432-4DCB-BBC7-87A20F19DF9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5F257E82-E4E7-4F05-BD4A-33D622A7752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383A9B-57E3-498E-9643-8BE4A12F3C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140B42E-D5EA-4AB5-8E68-83FEA753374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FB458E8-2758-4624-9DA2-2F99973E8D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E0D515-A9B8-4A88-A088-B66641EFFC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1D28F9-DE51-4328-BABE-424A49E31F4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BE3A08-BABF-4B22-B022-E9801CA8D14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8117521-B229-4544-9947-9B3AC52AF5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F9E5AF4-CDBB-48E2-A84B-AED98113F08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2B62F63-FE7C-4600-851F-13F41923CE3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224C406-95AA-4599-92DE-206CB636BA0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19,675
168.32
11,970,708
11,513,265
435,534
7,737,180
9,242,540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08D8C0-CA79-42F3-8B1B-D0AFD90852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4023248-F998-436D-9906-912F1E690D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7D5621-1E36-4072-92F1-A8B65292DE2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C824AF9-5EE2-445B-AF5A-EA7A0155ECA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AF1B7A-89EB-48F8-8636-6E122C80C7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55C4004-CEF1-40ED-8928-F88843C540B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B294AC-5083-4A4F-85D7-8EFA92FBF7A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1602B0-2DC0-42CE-984B-6191534227E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9A38F3-9E07-4347-A05D-03CA100103E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6C1EFC-A5DB-4A26-9406-76B336E3DB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8D891D0-492C-4D05-8F2A-8667D18EE18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E366DFC-BB11-4753-A6D3-B25586A1672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D6808F-38D1-440E-AC15-C5EF687FA9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2D83AC9-6A06-4FA0-987D-CDF04C8545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F2BBC2-7138-4A7F-9CEF-CEDB3E70A0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99BE3D-A559-45B2-ABC3-950DF19E51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9C1FEC-B585-4AED-949E-E0C11DBB789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A371754-92DB-4859-8849-9FA436C1E60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7B387D0-41B6-4D73-8B9F-B6ABBD12B5E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6F13D8-27B7-437C-BFA2-90F2B50CC55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76A4B76-8D14-40B5-A487-BD56A2D3A04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AE4AAF8-E256-4142-BC32-4D71ED191F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7EB9390-59D5-41F0-A612-8FB6CDB5D0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657B809-0EE3-4BFD-A847-EAD6F5BEF8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DAB673E-3E42-4CB2-B544-799D0E1056E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9F03DFE-7536-480D-B95D-AF891CFD04F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4D0F88D-2C48-4F7F-A822-43482C394A6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6A8D0D2-6F0E-47BB-B919-DF74EA53B81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E298368-A6AE-4255-82DB-F51081ED8F8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87BB003-FADC-4BAF-8125-6AE78BFE724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51A26E9-0050-4086-8852-8D03490EDAC5}"/>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8D0195E-DDCB-441B-A8BA-5AEF3A4C353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58D069B-DE86-4DF0-A1DA-E1B6E2ED209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A4C0FAA-B611-4729-8D39-54DB548E63D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61AEE3CA-E26B-4C8C-9691-F318856B6B5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CC425D7-9D2B-4E56-8D8D-13141347543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6BEF25A-814C-4319-8D8B-469F807A28E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4E3B3C8F-C61D-4718-9556-AEB6FFAC54A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8CDB4EA-AC70-4363-BCDD-B564B485627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F0B665B-54D4-49BE-8AD0-941CB430D0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F73BF92-0A93-4F7A-9E78-8EBCBA0CE8BF}"/>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F1A31DAC-D14D-472A-A688-B0F33CCD52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5370BE93-BE31-48C4-90B6-AF451FABB18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4C7D517-9A58-40A6-9B93-8BC0B54037E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819A6E0B-4B41-4E5A-B1B6-6840CC4BA496}"/>
            </a:ext>
          </a:extLst>
        </xdr:cNvPr>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136963E8-6C05-4DDA-9DBE-C22B6DE686AB}"/>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A41E1AE2-FBB2-43C5-B52F-81D08A7245AC}"/>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a:extLst>
            <a:ext uri="{FF2B5EF4-FFF2-40B4-BE49-F238E27FC236}">
              <a16:creationId xmlns:a16="http://schemas.microsoft.com/office/drawing/2014/main" id="{8630FB9D-CCB1-442F-9A2C-762B3EEB4F04}"/>
            </a:ext>
          </a:extLst>
        </xdr:cNvPr>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a:extLst>
            <a:ext uri="{FF2B5EF4-FFF2-40B4-BE49-F238E27FC236}">
              <a16:creationId xmlns:a16="http://schemas.microsoft.com/office/drawing/2014/main" id="{2724453B-D3C5-48CD-8133-4D9EEF1A0E70}"/>
            </a:ext>
          </a:extLst>
        </xdr:cNvPr>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a:extLst>
            <a:ext uri="{FF2B5EF4-FFF2-40B4-BE49-F238E27FC236}">
              <a16:creationId xmlns:a16="http://schemas.microsoft.com/office/drawing/2014/main" id="{5BEC67EC-52D6-487E-9513-B265BD16C009}"/>
            </a:ext>
          </a:extLst>
        </xdr:cNvPr>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a:extLst>
            <a:ext uri="{FF2B5EF4-FFF2-40B4-BE49-F238E27FC236}">
              <a16:creationId xmlns:a16="http://schemas.microsoft.com/office/drawing/2014/main" id="{D3605350-BB43-4B6F-8EE5-0DC242A9B9ED}"/>
            </a:ext>
          </a:extLst>
        </xdr:cNvPr>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a:extLst>
            <a:ext uri="{FF2B5EF4-FFF2-40B4-BE49-F238E27FC236}">
              <a16:creationId xmlns:a16="http://schemas.microsoft.com/office/drawing/2014/main" id="{5D14143C-473F-4565-8DD7-C1CCB9555274}"/>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a:extLst>
            <a:ext uri="{FF2B5EF4-FFF2-40B4-BE49-F238E27FC236}">
              <a16:creationId xmlns:a16="http://schemas.microsoft.com/office/drawing/2014/main" id="{0B7700DC-0A0B-497F-ABF6-09D0E8EEA1C5}"/>
            </a:ext>
          </a:extLst>
        </xdr:cNvPr>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a:extLst>
            <a:ext uri="{FF2B5EF4-FFF2-40B4-BE49-F238E27FC236}">
              <a16:creationId xmlns:a16="http://schemas.microsoft.com/office/drawing/2014/main" id="{4658B278-AA0D-4076-9393-B1BFEBC2D3F0}"/>
            </a:ext>
          </a:extLst>
        </xdr:cNvPr>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14296D17-D77F-49B6-BBCC-D66DA2AC36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3ED9A44-4F1D-4E1A-81CB-A163F8977AE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1FA7AE-EAF4-4174-97C3-6C120D26DB0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275C732-5E19-469C-9C5D-E56A8E9A616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0B634A-158E-4CCC-A28E-ECAAEE92A35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42545</xdr:rowOff>
    </xdr:from>
    <xdr:to>
      <xdr:col>24</xdr:col>
      <xdr:colOff>114300</xdr:colOff>
      <xdr:row>33</xdr:row>
      <xdr:rowOff>144145</xdr:rowOff>
    </xdr:to>
    <xdr:sp macro="" textlink="">
      <xdr:nvSpPr>
        <xdr:cNvPr id="71" name="楕円 70">
          <a:extLst>
            <a:ext uri="{FF2B5EF4-FFF2-40B4-BE49-F238E27FC236}">
              <a16:creationId xmlns:a16="http://schemas.microsoft.com/office/drawing/2014/main" id="{244475D9-95FE-41BF-9D67-86EAFCFCB229}"/>
            </a:ext>
          </a:extLst>
        </xdr:cNvPr>
        <xdr:cNvSpPr/>
      </xdr:nvSpPr>
      <xdr:spPr>
        <a:xfrm>
          <a:off x="4584700" y="570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167022</xdr:rowOff>
    </xdr:from>
    <xdr:ext cx="405111" cy="259045"/>
    <xdr:sp macro="" textlink="">
      <xdr:nvSpPr>
        <xdr:cNvPr id="72" name="【道路】&#10;有形固定資産減価償却率該当値テキスト">
          <a:extLst>
            <a:ext uri="{FF2B5EF4-FFF2-40B4-BE49-F238E27FC236}">
              <a16:creationId xmlns:a16="http://schemas.microsoft.com/office/drawing/2014/main" id="{70A67317-A822-411E-830B-0BA9DAE472B0}"/>
            </a:ext>
          </a:extLst>
        </xdr:cNvPr>
        <xdr:cNvSpPr txBox="1"/>
      </xdr:nvSpPr>
      <xdr:spPr>
        <a:xfrm>
          <a:off x="4673600" y="5653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46355</xdr:rowOff>
    </xdr:from>
    <xdr:to>
      <xdr:col>20</xdr:col>
      <xdr:colOff>38100</xdr:colOff>
      <xdr:row>33</xdr:row>
      <xdr:rowOff>147955</xdr:rowOff>
    </xdr:to>
    <xdr:sp macro="" textlink="">
      <xdr:nvSpPr>
        <xdr:cNvPr id="73" name="楕円 72">
          <a:extLst>
            <a:ext uri="{FF2B5EF4-FFF2-40B4-BE49-F238E27FC236}">
              <a16:creationId xmlns:a16="http://schemas.microsoft.com/office/drawing/2014/main" id="{80AB54EC-6B69-4FD6-BC1C-D1967E1D6994}"/>
            </a:ext>
          </a:extLst>
        </xdr:cNvPr>
        <xdr:cNvSpPr/>
      </xdr:nvSpPr>
      <xdr:spPr>
        <a:xfrm>
          <a:off x="3746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93345</xdr:rowOff>
    </xdr:from>
    <xdr:to>
      <xdr:col>24</xdr:col>
      <xdr:colOff>63500</xdr:colOff>
      <xdr:row>33</xdr:row>
      <xdr:rowOff>97155</xdr:rowOff>
    </xdr:to>
    <xdr:cxnSp macro="">
      <xdr:nvCxnSpPr>
        <xdr:cNvPr id="74" name="直線コネクタ 73">
          <a:extLst>
            <a:ext uri="{FF2B5EF4-FFF2-40B4-BE49-F238E27FC236}">
              <a16:creationId xmlns:a16="http://schemas.microsoft.com/office/drawing/2014/main" id="{CD128843-0EA6-43FF-AC32-DB2EAA4DB1EA}"/>
            </a:ext>
          </a:extLst>
        </xdr:cNvPr>
        <xdr:cNvCxnSpPr/>
      </xdr:nvCxnSpPr>
      <xdr:spPr>
        <a:xfrm flipV="1">
          <a:off x="3797300" y="57511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50165</xdr:rowOff>
    </xdr:from>
    <xdr:to>
      <xdr:col>15</xdr:col>
      <xdr:colOff>101600</xdr:colOff>
      <xdr:row>33</xdr:row>
      <xdr:rowOff>151765</xdr:rowOff>
    </xdr:to>
    <xdr:sp macro="" textlink="">
      <xdr:nvSpPr>
        <xdr:cNvPr id="75" name="楕円 74">
          <a:extLst>
            <a:ext uri="{FF2B5EF4-FFF2-40B4-BE49-F238E27FC236}">
              <a16:creationId xmlns:a16="http://schemas.microsoft.com/office/drawing/2014/main" id="{F8EBE3F0-7148-4A1B-9508-148F8BDBC038}"/>
            </a:ext>
          </a:extLst>
        </xdr:cNvPr>
        <xdr:cNvSpPr/>
      </xdr:nvSpPr>
      <xdr:spPr>
        <a:xfrm>
          <a:off x="2857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97155</xdr:rowOff>
    </xdr:from>
    <xdr:to>
      <xdr:col>19</xdr:col>
      <xdr:colOff>177800</xdr:colOff>
      <xdr:row>33</xdr:row>
      <xdr:rowOff>100965</xdr:rowOff>
    </xdr:to>
    <xdr:cxnSp macro="">
      <xdr:nvCxnSpPr>
        <xdr:cNvPr id="76" name="直線コネクタ 75">
          <a:extLst>
            <a:ext uri="{FF2B5EF4-FFF2-40B4-BE49-F238E27FC236}">
              <a16:creationId xmlns:a16="http://schemas.microsoft.com/office/drawing/2014/main" id="{ACFD1D00-B6F2-41B3-9428-B7AD4C8CBD70}"/>
            </a:ext>
          </a:extLst>
        </xdr:cNvPr>
        <xdr:cNvCxnSpPr/>
      </xdr:nvCxnSpPr>
      <xdr:spPr>
        <a:xfrm flipV="1">
          <a:off x="2908300" y="57550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31115</xdr:rowOff>
    </xdr:from>
    <xdr:to>
      <xdr:col>10</xdr:col>
      <xdr:colOff>165100</xdr:colOff>
      <xdr:row>33</xdr:row>
      <xdr:rowOff>132715</xdr:rowOff>
    </xdr:to>
    <xdr:sp macro="" textlink="">
      <xdr:nvSpPr>
        <xdr:cNvPr id="77" name="楕円 76">
          <a:extLst>
            <a:ext uri="{FF2B5EF4-FFF2-40B4-BE49-F238E27FC236}">
              <a16:creationId xmlns:a16="http://schemas.microsoft.com/office/drawing/2014/main" id="{B934F1E4-E206-4812-AB71-EE2891804146}"/>
            </a:ext>
          </a:extLst>
        </xdr:cNvPr>
        <xdr:cNvSpPr/>
      </xdr:nvSpPr>
      <xdr:spPr>
        <a:xfrm>
          <a:off x="19685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81915</xdr:rowOff>
    </xdr:from>
    <xdr:to>
      <xdr:col>15</xdr:col>
      <xdr:colOff>50800</xdr:colOff>
      <xdr:row>33</xdr:row>
      <xdr:rowOff>100965</xdr:rowOff>
    </xdr:to>
    <xdr:cxnSp macro="">
      <xdr:nvCxnSpPr>
        <xdr:cNvPr id="78" name="直線コネクタ 77">
          <a:extLst>
            <a:ext uri="{FF2B5EF4-FFF2-40B4-BE49-F238E27FC236}">
              <a16:creationId xmlns:a16="http://schemas.microsoft.com/office/drawing/2014/main" id="{80C201D2-93E2-4538-BE36-9EFC88A29240}"/>
            </a:ext>
          </a:extLst>
        </xdr:cNvPr>
        <xdr:cNvCxnSpPr/>
      </xdr:nvCxnSpPr>
      <xdr:spPr>
        <a:xfrm>
          <a:off x="2019300" y="57397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a:extLst>
            <a:ext uri="{FF2B5EF4-FFF2-40B4-BE49-F238E27FC236}">
              <a16:creationId xmlns:a16="http://schemas.microsoft.com/office/drawing/2014/main" id="{532FBA62-D6D2-4F24-AE0D-6C11C5A1E67D}"/>
            </a:ext>
          </a:extLst>
        </xdr:cNvPr>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a:extLst>
            <a:ext uri="{FF2B5EF4-FFF2-40B4-BE49-F238E27FC236}">
              <a16:creationId xmlns:a16="http://schemas.microsoft.com/office/drawing/2014/main" id="{7BE32BCB-DE39-493F-93A6-E29716315281}"/>
            </a:ext>
          </a:extLst>
        </xdr:cNvPr>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a:extLst>
            <a:ext uri="{FF2B5EF4-FFF2-40B4-BE49-F238E27FC236}">
              <a16:creationId xmlns:a16="http://schemas.microsoft.com/office/drawing/2014/main" id="{97B52652-F928-454C-8F41-8F04462FB6E1}"/>
            </a:ext>
          </a:extLst>
        </xdr:cNvPr>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164482</xdr:rowOff>
    </xdr:from>
    <xdr:ext cx="405111" cy="259045"/>
    <xdr:sp macro="" textlink="">
      <xdr:nvSpPr>
        <xdr:cNvPr id="82" name="n_1mainValue【道路】&#10;有形固定資産減価償却率">
          <a:extLst>
            <a:ext uri="{FF2B5EF4-FFF2-40B4-BE49-F238E27FC236}">
              <a16:creationId xmlns:a16="http://schemas.microsoft.com/office/drawing/2014/main" id="{9E1E2240-650F-4AA4-BAE2-AFC8F33839FA}"/>
            </a:ext>
          </a:extLst>
        </xdr:cNvPr>
        <xdr:cNvSpPr txBox="1"/>
      </xdr:nvSpPr>
      <xdr:spPr>
        <a:xfrm>
          <a:off x="3582044" y="54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168292</xdr:rowOff>
    </xdr:from>
    <xdr:ext cx="405111" cy="259045"/>
    <xdr:sp macro="" textlink="">
      <xdr:nvSpPr>
        <xdr:cNvPr id="83" name="n_2mainValue【道路】&#10;有形固定資産減価償却率">
          <a:extLst>
            <a:ext uri="{FF2B5EF4-FFF2-40B4-BE49-F238E27FC236}">
              <a16:creationId xmlns:a16="http://schemas.microsoft.com/office/drawing/2014/main" id="{5D026C54-7C63-45A5-9967-1C173911D90C}"/>
            </a:ext>
          </a:extLst>
        </xdr:cNvPr>
        <xdr:cNvSpPr txBox="1"/>
      </xdr:nvSpPr>
      <xdr:spPr>
        <a:xfrm>
          <a:off x="27057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149242</xdr:rowOff>
    </xdr:from>
    <xdr:ext cx="405111" cy="259045"/>
    <xdr:sp macro="" textlink="">
      <xdr:nvSpPr>
        <xdr:cNvPr id="84" name="n_3mainValue【道路】&#10;有形固定資産減価償却率">
          <a:extLst>
            <a:ext uri="{FF2B5EF4-FFF2-40B4-BE49-F238E27FC236}">
              <a16:creationId xmlns:a16="http://schemas.microsoft.com/office/drawing/2014/main" id="{A47C0C4C-298A-4183-974F-8028191748F8}"/>
            </a:ext>
          </a:extLst>
        </xdr:cNvPr>
        <xdr:cNvSpPr txBox="1"/>
      </xdr:nvSpPr>
      <xdr:spPr>
        <a:xfrm>
          <a:off x="1816744" y="546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498DC39-2F58-493D-AA0D-83556C3B9B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F65EFED-9E5C-483D-B7AF-1DF2123D4AD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1B2DBE61-5128-401C-83EC-1C659424EB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82E1E54F-7B96-446E-B4E5-3A81EADAA17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1519D724-D5CD-489D-BAE4-64729B51C05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8A020F22-C91B-4381-A687-763F9C7EB55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603A55D9-0608-4324-98B3-D46DD969E0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3C96307-AEE8-4E2B-AF59-C49C2E38094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40D9232-92E7-4073-9FB1-9958BB40ACE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3162A08-06A3-4456-A073-99DE48A4E3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1E7D1D5-63D2-491F-93BE-EC5CD5D76AA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FD9B912A-4A55-4ECF-A055-C7610DE98EC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FD380537-C4D4-457B-9E4E-E7A458D1589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D13B21E-7EC1-4313-8725-77A89D9B1B42}"/>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D80B4F43-30E1-4FDB-9C36-705EBC4A879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AB578A11-117A-4D3E-88FD-381A1507816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A26F2C3-A156-416D-8429-15F0BC3CB9B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4B02B599-8D8E-4E81-BF47-90E7FFB9B02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890917DA-B274-4B06-BE67-5306A9D1F8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EC52CA7F-A70C-4042-ABB7-F558858E4C67}"/>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71FF251B-B1A7-4311-950F-5AB7E2CB455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EDDD8D00-D9B9-49FB-B702-50566EA09E3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278327DC-F137-4D56-BF06-CB35C210AEC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a:extLst>
            <a:ext uri="{FF2B5EF4-FFF2-40B4-BE49-F238E27FC236}">
              <a16:creationId xmlns:a16="http://schemas.microsoft.com/office/drawing/2014/main" id="{BEA38D45-A426-4419-AB66-86917E04BCF5}"/>
            </a:ext>
          </a:extLst>
        </xdr:cNvPr>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a:extLst>
            <a:ext uri="{FF2B5EF4-FFF2-40B4-BE49-F238E27FC236}">
              <a16:creationId xmlns:a16="http://schemas.microsoft.com/office/drawing/2014/main" id="{F655A5DB-59DF-47FC-A10E-8D16EFC7570D}"/>
            </a:ext>
          </a:extLst>
        </xdr:cNvPr>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a:extLst>
            <a:ext uri="{FF2B5EF4-FFF2-40B4-BE49-F238E27FC236}">
              <a16:creationId xmlns:a16="http://schemas.microsoft.com/office/drawing/2014/main" id="{6CD51FA7-7E2C-4DB9-84BC-8FAC792ED5B2}"/>
            </a:ext>
          </a:extLst>
        </xdr:cNvPr>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a:extLst>
            <a:ext uri="{FF2B5EF4-FFF2-40B4-BE49-F238E27FC236}">
              <a16:creationId xmlns:a16="http://schemas.microsoft.com/office/drawing/2014/main" id="{88187DD4-9C83-40DD-8D63-F0B807D08A09}"/>
            </a:ext>
          </a:extLst>
        </xdr:cNvPr>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a:extLst>
            <a:ext uri="{FF2B5EF4-FFF2-40B4-BE49-F238E27FC236}">
              <a16:creationId xmlns:a16="http://schemas.microsoft.com/office/drawing/2014/main" id="{2513F8CF-DAE9-4AE9-9334-BB8E13CE5732}"/>
            </a:ext>
          </a:extLst>
        </xdr:cNvPr>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61256</xdr:rowOff>
    </xdr:from>
    <xdr:ext cx="534377" cy="259045"/>
    <xdr:sp macro="" textlink="">
      <xdr:nvSpPr>
        <xdr:cNvPr id="113" name="【道路】&#10;一人当たり延長平均値テキスト">
          <a:extLst>
            <a:ext uri="{FF2B5EF4-FFF2-40B4-BE49-F238E27FC236}">
              <a16:creationId xmlns:a16="http://schemas.microsoft.com/office/drawing/2014/main" id="{D147357A-6016-42DA-9B7C-AF4B740A188E}"/>
            </a:ext>
          </a:extLst>
        </xdr:cNvPr>
        <xdr:cNvSpPr txBox="1"/>
      </xdr:nvSpPr>
      <xdr:spPr>
        <a:xfrm>
          <a:off x="10515600" y="691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a:extLst>
            <a:ext uri="{FF2B5EF4-FFF2-40B4-BE49-F238E27FC236}">
              <a16:creationId xmlns:a16="http://schemas.microsoft.com/office/drawing/2014/main" id="{642E451A-6716-4F62-BEC6-1BB04E28AFA1}"/>
            </a:ext>
          </a:extLst>
        </xdr:cNvPr>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a:extLst>
            <a:ext uri="{FF2B5EF4-FFF2-40B4-BE49-F238E27FC236}">
              <a16:creationId xmlns:a16="http://schemas.microsoft.com/office/drawing/2014/main" id="{A607F74D-B02B-4347-A24C-0535D5F3093C}"/>
            </a:ext>
          </a:extLst>
        </xdr:cNvPr>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a:extLst>
            <a:ext uri="{FF2B5EF4-FFF2-40B4-BE49-F238E27FC236}">
              <a16:creationId xmlns:a16="http://schemas.microsoft.com/office/drawing/2014/main" id="{EB028EC1-C86A-4AEC-AF5A-EAC8D6E86CF6}"/>
            </a:ext>
          </a:extLst>
        </xdr:cNvPr>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a:extLst>
            <a:ext uri="{FF2B5EF4-FFF2-40B4-BE49-F238E27FC236}">
              <a16:creationId xmlns:a16="http://schemas.microsoft.com/office/drawing/2014/main" id="{D57BE27D-8561-473E-8FD1-9E5B4BC3C4DC}"/>
            </a:ext>
          </a:extLst>
        </xdr:cNvPr>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1CFDF73-B461-4B0C-9BCF-C0D952A7FD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718DCAA-D1D3-47C0-BD2A-3725FF7C76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CDFF8D8-56C6-4123-B8EC-058C5E7C27E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928205-567B-4A60-8629-B6C659FBFBD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E90ED5C-8079-4ADD-A04B-EAC9D90F9E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141580</xdr:rowOff>
    </xdr:from>
    <xdr:to>
      <xdr:col>55</xdr:col>
      <xdr:colOff>50800</xdr:colOff>
      <xdr:row>38</xdr:row>
      <xdr:rowOff>71730</xdr:rowOff>
    </xdr:to>
    <xdr:sp macro="" textlink="">
      <xdr:nvSpPr>
        <xdr:cNvPr id="123" name="楕円 122">
          <a:extLst>
            <a:ext uri="{FF2B5EF4-FFF2-40B4-BE49-F238E27FC236}">
              <a16:creationId xmlns:a16="http://schemas.microsoft.com/office/drawing/2014/main" id="{0A3AA0A3-E9EE-4897-AE4F-28F668171D48}"/>
            </a:ext>
          </a:extLst>
        </xdr:cNvPr>
        <xdr:cNvSpPr/>
      </xdr:nvSpPr>
      <xdr:spPr>
        <a:xfrm>
          <a:off x="10426700" y="64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164457</xdr:rowOff>
    </xdr:from>
    <xdr:ext cx="534377" cy="259045"/>
    <xdr:sp macro="" textlink="">
      <xdr:nvSpPr>
        <xdr:cNvPr id="124" name="【道路】&#10;一人当たり延長該当値テキスト">
          <a:extLst>
            <a:ext uri="{FF2B5EF4-FFF2-40B4-BE49-F238E27FC236}">
              <a16:creationId xmlns:a16="http://schemas.microsoft.com/office/drawing/2014/main" id="{8D961780-F6E4-42D9-B658-B76673CD2850}"/>
            </a:ext>
          </a:extLst>
        </xdr:cNvPr>
        <xdr:cNvSpPr txBox="1"/>
      </xdr:nvSpPr>
      <xdr:spPr>
        <a:xfrm>
          <a:off x="10515600" y="633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147231</xdr:rowOff>
    </xdr:from>
    <xdr:to>
      <xdr:col>50</xdr:col>
      <xdr:colOff>165100</xdr:colOff>
      <xdr:row>38</xdr:row>
      <xdr:rowOff>77381</xdr:rowOff>
    </xdr:to>
    <xdr:sp macro="" textlink="">
      <xdr:nvSpPr>
        <xdr:cNvPr id="125" name="楕円 124">
          <a:extLst>
            <a:ext uri="{FF2B5EF4-FFF2-40B4-BE49-F238E27FC236}">
              <a16:creationId xmlns:a16="http://schemas.microsoft.com/office/drawing/2014/main" id="{C95895C6-E9AE-4C00-931A-6B6D948C464F}"/>
            </a:ext>
          </a:extLst>
        </xdr:cNvPr>
        <xdr:cNvSpPr/>
      </xdr:nvSpPr>
      <xdr:spPr>
        <a:xfrm>
          <a:off x="9588500" y="649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20930</xdr:rowOff>
    </xdr:from>
    <xdr:to>
      <xdr:col>55</xdr:col>
      <xdr:colOff>0</xdr:colOff>
      <xdr:row>38</xdr:row>
      <xdr:rowOff>26581</xdr:rowOff>
    </xdr:to>
    <xdr:cxnSp macro="">
      <xdr:nvCxnSpPr>
        <xdr:cNvPr id="126" name="直線コネクタ 125">
          <a:extLst>
            <a:ext uri="{FF2B5EF4-FFF2-40B4-BE49-F238E27FC236}">
              <a16:creationId xmlns:a16="http://schemas.microsoft.com/office/drawing/2014/main" id="{B526004A-A75B-4DC9-9449-F3C67608AF13}"/>
            </a:ext>
          </a:extLst>
        </xdr:cNvPr>
        <xdr:cNvCxnSpPr/>
      </xdr:nvCxnSpPr>
      <xdr:spPr>
        <a:xfrm flipV="1">
          <a:off x="9639300" y="6536030"/>
          <a:ext cx="8382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156388</xdr:rowOff>
    </xdr:from>
    <xdr:to>
      <xdr:col>46</xdr:col>
      <xdr:colOff>38100</xdr:colOff>
      <xdr:row>38</xdr:row>
      <xdr:rowOff>86537</xdr:rowOff>
    </xdr:to>
    <xdr:sp macro="" textlink="">
      <xdr:nvSpPr>
        <xdr:cNvPr id="127" name="楕円 126">
          <a:extLst>
            <a:ext uri="{FF2B5EF4-FFF2-40B4-BE49-F238E27FC236}">
              <a16:creationId xmlns:a16="http://schemas.microsoft.com/office/drawing/2014/main" id="{7FB4A6D5-EE59-409A-AE10-A7B16A03ADF6}"/>
            </a:ext>
          </a:extLst>
        </xdr:cNvPr>
        <xdr:cNvSpPr/>
      </xdr:nvSpPr>
      <xdr:spPr>
        <a:xfrm>
          <a:off x="8699500" y="6500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26581</xdr:rowOff>
    </xdr:from>
    <xdr:to>
      <xdr:col>50</xdr:col>
      <xdr:colOff>114300</xdr:colOff>
      <xdr:row>38</xdr:row>
      <xdr:rowOff>35738</xdr:rowOff>
    </xdr:to>
    <xdr:cxnSp macro="">
      <xdr:nvCxnSpPr>
        <xdr:cNvPr id="128" name="直線コネクタ 127">
          <a:extLst>
            <a:ext uri="{FF2B5EF4-FFF2-40B4-BE49-F238E27FC236}">
              <a16:creationId xmlns:a16="http://schemas.microsoft.com/office/drawing/2014/main" id="{388FA108-796F-434F-A713-8B16ABB7C80A}"/>
            </a:ext>
          </a:extLst>
        </xdr:cNvPr>
        <xdr:cNvCxnSpPr/>
      </xdr:nvCxnSpPr>
      <xdr:spPr>
        <a:xfrm flipV="1">
          <a:off x="8750300" y="654168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168466</xdr:rowOff>
    </xdr:from>
    <xdr:to>
      <xdr:col>41</xdr:col>
      <xdr:colOff>101600</xdr:colOff>
      <xdr:row>38</xdr:row>
      <xdr:rowOff>98616</xdr:rowOff>
    </xdr:to>
    <xdr:sp macro="" textlink="">
      <xdr:nvSpPr>
        <xdr:cNvPr id="129" name="楕円 128">
          <a:extLst>
            <a:ext uri="{FF2B5EF4-FFF2-40B4-BE49-F238E27FC236}">
              <a16:creationId xmlns:a16="http://schemas.microsoft.com/office/drawing/2014/main" id="{0A00CFE4-187A-4800-B4D5-8FE68AC2EBDB}"/>
            </a:ext>
          </a:extLst>
        </xdr:cNvPr>
        <xdr:cNvSpPr/>
      </xdr:nvSpPr>
      <xdr:spPr>
        <a:xfrm>
          <a:off x="7810500" y="6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35738</xdr:rowOff>
    </xdr:from>
    <xdr:to>
      <xdr:col>45</xdr:col>
      <xdr:colOff>177800</xdr:colOff>
      <xdr:row>38</xdr:row>
      <xdr:rowOff>47816</xdr:rowOff>
    </xdr:to>
    <xdr:cxnSp macro="">
      <xdr:nvCxnSpPr>
        <xdr:cNvPr id="130" name="直線コネクタ 129">
          <a:extLst>
            <a:ext uri="{FF2B5EF4-FFF2-40B4-BE49-F238E27FC236}">
              <a16:creationId xmlns:a16="http://schemas.microsoft.com/office/drawing/2014/main" id="{E232BB3F-728A-4AD3-A320-31588CBB3CA6}"/>
            </a:ext>
          </a:extLst>
        </xdr:cNvPr>
        <xdr:cNvCxnSpPr/>
      </xdr:nvCxnSpPr>
      <xdr:spPr>
        <a:xfrm flipV="1">
          <a:off x="7861300" y="6550838"/>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169206</xdr:rowOff>
    </xdr:from>
    <xdr:ext cx="534377" cy="259045"/>
    <xdr:sp macro="" textlink="">
      <xdr:nvSpPr>
        <xdr:cNvPr id="131" name="n_1aveValue【道路】&#10;一人当たり延長">
          <a:extLst>
            <a:ext uri="{FF2B5EF4-FFF2-40B4-BE49-F238E27FC236}">
              <a16:creationId xmlns:a16="http://schemas.microsoft.com/office/drawing/2014/main" id="{3E290E3F-9549-4673-9DDF-00080C86505C}"/>
            </a:ext>
          </a:extLst>
        </xdr:cNvPr>
        <xdr:cNvSpPr txBox="1"/>
      </xdr:nvSpPr>
      <xdr:spPr>
        <a:xfrm>
          <a:off x="93594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34294</xdr:rowOff>
    </xdr:from>
    <xdr:ext cx="534377" cy="259045"/>
    <xdr:sp macro="" textlink="">
      <xdr:nvSpPr>
        <xdr:cNvPr id="132" name="n_2aveValue【道路】&#10;一人当たり延長">
          <a:extLst>
            <a:ext uri="{FF2B5EF4-FFF2-40B4-BE49-F238E27FC236}">
              <a16:creationId xmlns:a16="http://schemas.microsoft.com/office/drawing/2014/main" id="{B5899784-8593-4460-BF42-3A382513A0DA}"/>
            </a:ext>
          </a:extLst>
        </xdr:cNvPr>
        <xdr:cNvSpPr txBox="1"/>
      </xdr:nvSpPr>
      <xdr:spPr>
        <a:xfrm>
          <a:off x="8483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41165</xdr:rowOff>
    </xdr:from>
    <xdr:ext cx="534377" cy="259045"/>
    <xdr:sp macro="" textlink="">
      <xdr:nvSpPr>
        <xdr:cNvPr id="133" name="n_3aveValue【道路】&#10;一人当たり延長">
          <a:extLst>
            <a:ext uri="{FF2B5EF4-FFF2-40B4-BE49-F238E27FC236}">
              <a16:creationId xmlns:a16="http://schemas.microsoft.com/office/drawing/2014/main" id="{71396CB0-2DD9-4C99-92CD-29F7C7CF4F7F}"/>
            </a:ext>
          </a:extLst>
        </xdr:cNvPr>
        <xdr:cNvSpPr txBox="1"/>
      </xdr:nvSpPr>
      <xdr:spPr>
        <a:xfrm>
          <a:off x="7594111" y="707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93908</xdr:rowOff>
    </xdr:from>
    <xdr:ext cx="534377" cy="259045"/>
    <xdr:sp macro="" textlink="">
      <xdr:nvSpPr>
        <xdr:cNvPr id="134" name="n_1mainValue【道路】&#10;一人当たり延長">
          <a:extLst>
            <a:ext uri="{FF2B5EF4-FFF2-40B4-BE49-F238E27FC236}">
              <a16:creationId xmlns:a16="http://schemas.microsoft.com/office/drawing/2014/main" id="{A2B10A0C-FD29-4782-9575-2141EC2AB986}"/>
            </a:ext>
          </a:extLst>
        </xdr:cNvPr>
        <xdr:cNvSpPr txBox="1"/>
      </xdr:nvSpPr>
      <xdr:spPr>
        <a:xfrm>
          <a:off x="9359411" y="626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103065</xdr:rowOff>
    </xdr:from>
    <xdr:ext cx="534377" cy="259045"/>
    <xdr:sp macro="" textlink="">
      <xdr:nvSpPr>
        <xdr:cNvPr id="135" name="n_2mainValue【道路】&#10;一人当たり延長">
          <a:extLst>
            <a:ext uri="{FF2B5EF4-FFF2-40B4-BE49-F238E27FC236}">
              <a16:creationId xmlns:a16="http://schemas.microsoft.com/office/drawing/2014/main" id="{B1D464F4-E2CB-4277-8B19-198A8578CA2D}"/>
            </a:ext>
          </a:extLst>
        </xdr:cNvPr>
        <xdr:cNvSpPr txBox="1"/>
      </xdr:nvSpPr>
      <xdr:spPr>
        <a:xfrm>
          <a:off x="8483111" y="627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115143</xdr:rowOff>
    </xdr:from>
    <xdr:ext cx="534377" cy="259045"/>
    <xdr:sp macro="" textlink="">
      <xdr:nvSpPr>
        <xdr:cNvPr id="136" name="n_3mainValue【道路】&#10;一人当たり延長">
          <a:extLst>
            <a:ext uri="{FF2B5EF4-FFF2-40B4-BE49-F238E27FC236}">
              <a16:creationId xmlns:a16="http://schemas.microsoft.com/office/drawing/2014/main" id="{67E42DEB-19EB-4821-BC95-8B38F65445FB}"/>
            </a:ext>
          </a:extLst>
        </xdr:cNvPr>
        <xdr:cNvSpPr txBox="1"/>
      </xdr:nvSpPr>
      <xdr:spPr>
        <a:xfrm>
          <a:off x="7594111" y="62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5DAE916B-01B5-445D-A959-1A5180D7ED4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F623BB15-DEAD-4725-88A3-3F069F73D29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803B705D-0B2B-4AF6-AA03-9D221D3698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BAA2AA4B-E436-4385-87BA-AF9BE609CB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C01C5703-5AAE-4C16-8EA4-7C121FB2ED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74BA5575-E580-4E56-979B-7209947F98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238A4572-8AE4-49DE-A798-295830622B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3D8D0806-AB0C-4983-A620-448AF1F9F8F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D4EDF1C8-48C3-437D-9B84-940341FE8F9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D339CE7D-AA29-4F7F-8A65-8B78773F508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1B79F13D-7C4A-4297-B17F-D2A3E1F3F4A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a:extLst>
            <a:ext uri="{FF2B5EF4-FFF2-40B4-BE49-F238E27FC236}">
              <a16:creationId xmlns:a16="http://schemas.microsoft.com/office/drawing/2014/main" id="{7C275FFF-6D46-4D3F-B664-29C3A0A963FB}"/>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8800D1C2-78C0-4D51-9697-7E539C7142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2DE7D794-25D7-4424-8EEC-C7A1134A483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04A4221D-EA8F-41D0-9D6F-CE065C755E5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A31AFF3F-8768-487F-A9EB-1047B79EE1F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F2BF563F-EBE3-4290-BE9C-8787351206D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82929675-908C-4C6B-B005-B8EB0E681F6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B4FBC9B3-698D-4974-B582-948CA04C0222}"/>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B498E3B5-058A-4B5C-890D-5FD8D2BFE75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005E4556-96B9-465D-9819-B8283F58618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5C493A24-69C9-4745-BFE9-E1096230D63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E95F9ED8-DE43-402D-906B-F672A03796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a:extLst>
            <a:ext uri="{FF2B5EF4-FFF2-40B4-BE49-F238E27FC236}">
              <a16:creationId xmlns:a16="http://schemas.microsoft.com/office/drawing/2014/main" id="{0C39C9B1-051A-40EC-97E3-15C64C15DB20}"/>
            </a:ext>
          </a:extLst>
        </xdr:cNvPr>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a:extLst>
            <a:ext uri="{FF2B5EF4-FFF2-40B4-BE49-F238E27FC236}">
              <a16:creationId xmlns:a16="http://schemas.microsoft.com/office/drawing/2014/main" id="{DB86DD3B-06DE-4A21-BA59-ACD666C9BD92}"/>
            </a:ext>
          </a:extLst>
        </xdr:cNvPr>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a:extLst>
            <a:ext uri="{FF2B5EF4-FFF2-40B4-BE49-F238E27FC236}">
              <a16:creationId xmlns:a16="http://schemas.microsoft.com/office/drawing/2014/main" id="{29EB1031-AA3F-4A30-91C6-6EFEE064E4FA}"/>
            </a:ext>
          </a:extLst>
        </xdr:cNvPr>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319186AF-172D-4BB8-9427-5B6985B05882}"/>
            </a:ext>
          </a:extLst>
        </xdr:cNvPr>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a:extLst>
            <a:ext uri="{FF2B5EF4-FFF2-40B4-BE49-F238E27FC236}">
              <a16:creationId xmlns:a16="http://schemas.microsoft.com/office/drawing/2014/main" id="{19327DC8-CCF4-4415-BC61-C0A92A2ABD73}"/>
            </a:ext>
          </a:extLst>
        </xdr:cNvPr>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08560E6E-BABC-4935-85F3-53D0D4816A47}"/>
            </a:ext>
          </a:extLst>
        </xdr:cNvPr>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a:extLst>
            <a:ext uri="{FF2B5EF4-FFF2-40B4-BE49-F238E27FC236}">
              <a16:creationId xmlns:a16="http://schemas.microsoft.com/office/drawing/2014/main" id="{A8F5ADBE-A348-4F0C-B69B-4DB891BE8A78}"/>
            </a:ext>
          </a:extLst>
        </xdr:cNvPr>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a:extLst>
            <a:ext uri="{FF2B5EF4-FFF2-40B4-BE49-F238E27FC236}">
              <a16:creationId xmlns:a16="http://schemas.microsoft.com/office/drawing/2014/main" id="{72282CA5-1F67-444F-9898-9060477711BF}"/>
            </a:ext>
          </a:extLst>
        </xdr:cNvPr>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a:extLst>
            <a:ext uri="{FF2B5EF4-FFF2-40B4-BE49-F238E27FC236}">
              <a16:creationId xmlns:a16="http://schemas.microsoft.com/office/drawing/2014/main" id="{C81AC600-F622-472A-9416-6BDFDD76B4E8}"/>
            </a:ext>
          </a:extLst>
        </xdr:cNvPr>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a:extLst>
            <a:ext uri="{FF2B5EF4-FFF2-40B4-BE49-F238E27FC236}">
              <a16:creationId xmlns:a16="http://schemas.microsoft.com/office/drawing/2014/main" id="{7A0A4CC0-528C-4403-9030-25D5B8DCE8D2}"/>
            </a:ext>
          </a:extLst>
        </xdr:cNvPr>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8204989C-1145-43D0-BE1C-92E5DDBFE79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C286C615-1FFA-46A0-9256-D7BAE178F3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C66CF61-E87A-4AA5-BAE2-536C565B7DC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6823F80-9763-4D30-B93C-31D1650DF2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60EDFEE-4579-4F1B-BE1A-814F543319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23495</xdr:rowOff>
    </xdr:from>
    <xdr:to>
      <xdr:col>24</xdr:col>
      <xdr:colOff>114300</xdr:colOff>
      <xdr:row>57</xdr:row>
      <xdr:rowOff>125095</xdr:rowOff>
    </xdr:to>
    <xdr:sp macro="" textlink="">
      <xdr:nvSpPr>
        <xdr:cNvPr id="175" name="楕円 174">
          <a:extLst>
            <a:ext uri="{FF2B5EF4-FFF2-40B4-BE49-F238E27FC236}">
              <a16:creationId xmlns:a16="http://schemas.microsoft.com/office/drawing/2014/main" id="{3FA5871D-FA90-43F3-BF8C-8041F70F5FC3}"/>
            </a:ext>
          </a:extLst>
        </xdr:cNvPr>
        <xdr:cNvSpPr/>
      </xdr:nvSpPr>
      <xdr:spPr>
        <a:xfrm>
          <a:off x="4584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46372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6799185F-7F26-44A4-A8A5-4CEA0F3CAB9D}"/>
            </a:ext>
          </a:extLst>
        </xdr:cNvPr>
        <xdr:cNvSpPr txBox="1"/>
      </xdr:nvSpPr>
      <xdr:spPr>
        <a:xfrm>
          <a:off x="46736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55880</xdr:rowOff>
    </xdr:from>
    <xdr:to>
      <xdr:col>20</xdr:col>
      <xdr:colOff>38100</xdr:colOff>
      <xdr:row>57</xdr:row>
      <xdr:rowOff>157480</xdr:rowOff>
    </xdr:to>
    <xdr:sp macro="" textlink="">
      <xdr:nvSpPr>
        <xdr:cNvPr id="177" name="楕円 176">
          <a:extLst>
            <a:ext uri="{FF2B5EF4-FFF2-40B4-BE49-F238E27FC236}">
              <a16:creationId xmlns:a16="http://schemas.microsoft.com/office/drawing/2014/main" id="{5A4E3D95-051C-4C20-A1EC-0E46029855C6}"/>
            </a:ext>
          </a:extLst>
        </xdr:cNvPr>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74295</xdr:rowOff>
    </xdr:from>
    <xdr:to>
      <xdr:col>24</xdr:col>
      <xdr:colOff>63500</xdr:colOff>
      <xdr:row>57</xdr:row>
      <xdr:rowOff>106680</xdr:rowOff>
    </xdr:to>
    <xdr:cxnSp macro="">
      <xdr:nvCxnSpPr>
        <xdr:cNvPr id="178" name="直線コネクタ 177">
          <a:extLst>
            <a:ext uri="{FF2B5EF4-FFF2-40B4-BE49-F238E27FC236}">
              <a16:creationId xmlns:a16="http://schemas.microsoft.com/office/drawing/2014/main" id="{8224A3CB-D1CA-4EF5-BD8E-79E50918C8DC}"/>
            </a:ext>
          </a:extLst>
        </xdr:cNvPr>
        <xdr:cNvCxnSpPr/>
      </xdr:nvCxnSpPr>
      <xdr:spPr>
        <a:xfrm flipV="1">
          <a:off x="3797300" y="98469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84455</xdr:rowOff>
    </xdr:from>
    <xdr:to>
      <xdr:col>15</xdr:col>
      <xdr:colOff>101600</xdr:colOff>
      <xdr:row>58</xdr:row>
      <xdr:rowOff>14605</xdr:rowOff>
    </xdr:to>
    <xdr:sp macro="" textlink="">
      <xdr:nvSpPr>
        <xdr:cNvPr id="179" name="楕円 178">
          <a:extLst>
            <a:ext uri="{FF2B5EF4-FFF2-40B4-BE49-F238E27FC236}">
              <a16:creationId xmlns:a16="http://schemas.microsoft.com/office/drawing/2014/main" id="{13CC7A46-D70C-463F-9D0C-E430827E6CBD}"/>
            </a:ext>
          </a:extLst>
        </xdr:cNvPr>
        <xdr:cNvSpPr/>
      </xdr:nvSpPr>
      <xdr:spPr>
        <a:xfrm>
          <a:off x="2857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106680</xdr:rowOff>
    </xdr:from>
    <xdr:to>
      <xdr:col>19</xdr:col>
      <xdr:colOff>177800</xdr:colOff>
      <xdr:row>57</xdr:row>
      <xdr:rowOff>135255</xdr:rowOff>
    </xdr:to>
    <xdr:cxnSp macro="">
      <xdr:nvCxnSpPr>
        <xdr:cNvPr id="180" name="直線コネクタ 179">
          <a:extLst>
            <a:ext uri="{FF2B5EF4-FFF2-40B4-BE49-F238E27FC236}">
              <a16:creationId xmlns:a16="http://schemas.microsoft.com/office/drawing/2014/main" id="{4F3808CB-D53D-4833-9FF1-4D05DF1A39B0}"/>
            </a:ext>
          </a:extLst>
        </xdr:cNvPr>
        <xdr:cNvCxnSpPr/>
      </xdr:nvCxnSpPr>
      <xdr:spPr>
        <a:xfrm flipV="1">
          <a:off x="2908300" y="98793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118745</xdr:rowOff>
    </xdr:from>
    <xdr:to>
      <xdr:col>10</xdr:col>
      <xdr:colOff>165100</xdr:colOff>
      <xdr:row>58</xdr:row>
      <xdr:rowOff>48895</xdr:rowOff>
    </xdr:to>
    <xdr:sp macro="" textlink="">
      <xdr:nvSpPr>
        <xdr:cNvPr id="181" name="楕円 180">
          <a:extLst>
            <a:ext uri="{FF2B5EF4-FFF2-40B4-BE49-F238E27FC236}">
              <a16:creationId xmlns:a16="http://schemas.microsoft.com/office/drawing/2014/main" id="{09C7E1D2-5607-4CFA-A2C3-F5D4A66D4DD0}"/>
            </a:ext>
          </a:extLst>
        </xdr:cNvPr>
        <xdr:cNvSpPr/>
      </xdr:nvSpPr>
      <xdr:spPr>
        <a:xfrm>
          <a:off x="1968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135255</xdr:rowOff>
    </xdr:from>
    <xdr:to>
      <xdr:col>15</xdr:col>
      <xdr:colOff>50800</xdr:colOff>
      <xdr:row>57</xdr:row>
      <xdr:rowOff>169545</xdr:rowOff>
    </xdr:to>
    <xdr:cxnSp macro="">
      <xdr:nvCxnSpPr>
        <xdr:cNvPr id="182" name="直線コネクタ 181">
          <a:extLst>
            <a:ext uri="{FF2B5EF4-FFF2-40B4-BE49-F238E27FC236}">
              <a16:creationId xmlns:a16="http://schemas.microsoft.com/office/drawing/2014/main" id="{F3C344FB-6EDA-46AC-9F09-99398312E4DC}"/>
            </a:ext>
          </a:extLst>
        </xdr:cNvPr>
        <xdr:cNvCxnSpPr/>
      </xdr:nvCxnSpPr>
      <xdr:spPr>
        <a:xfrm flipV="1">
          <a:off x="2019300" y="9907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A2EB58A2-8562-4F97-A149-8D44F97C842C}"/>
            </a:ext>
          </a:extLst>
        </xdr:cNvPr>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135272</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4AC95F4A-2B9C-4DD5-B66C-B078761B4E20}"/>
            </a:ext>
          </a:extLst>
        </xdr:cNvPr>
        <xdr:cNvSpPr txBox="1"/>
      </xdr:nvSpPr>
      <xdr:spPr>
        <a:xfrm>
          <a:off x="27057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131462</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D589E960-F940-4FAE-8C8F-1EF7F024A652}"/>
            </a:ext>
          </a:extLst>
        </xdr:cNvPr>
        <xdr:cNvSpPr txBox="1"/>
      </xdr:nvSpPr>
      <xdr:spPr>
        <a:xfrm>
          <a:off x="181674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2557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CB3A7B89-5912-4AF2-8C25-D1CF58CCC519}"/>
            </a:ext>
          </a:extLst>
        </xdr:cNvPr>
        <xdr:cNvSpPr txBox="1"/>
      </xdr:nvSpPr>
      <xdr:spPr>
        <a:xfrm>
          <a:off x="35820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31132</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CB9BFF99-65DF-4FDA-B936-A1D9F67C41DC}"/>
            </a:ext>
          </a:extLst>
        </xdr:cNvPr>
        <xdr:cNvSpPr txBox="1"/>
      </xdr:nvSpPr>
      <xdr:spPr>
        <a:xfrm>
          <a:off x="2705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65422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A15E31FE-E378-4DF9-A015-1C1B61F7C0BE}"/>
            </a:ext>
          </a:extLst>
        </xdr:cNvPr>
        <xdr:cNvSpPr txBox="1"/>
      </xdr:nvSpPr>
      <xdr:spPr>
        <a:xfrm>
          <a:off x="18167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9BC8C6B6-FED8-4050-A2C3-5365CC662A9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A6641A82-4692-458A-A824-692FE251B7F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7E978D05-46FB-428C-80BD-9371703EF5E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BECE1779-C708-41E1-928B-FF3F2BAFB12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169BED3A-FC30-4346-AC93-A597615E51E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916DBCCD-0880-4690-8615-C56076002D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E5601C6D-A522-4526-B46F-C078B2E4B3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0BDF7FF-918C-44B3-9093-80BA760CB37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8CFD5465-567D-4DB6-B547-E0B067E2C5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43439760-5AE3-4863-B38F-B7238B37B08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62B7E721-1C6A-4394-A5DD-62E47D910A5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265B7821-19A4-4BA0-BF88-EA5F8EF51D6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6AE40C07-15DB-46AB-9D15-5CB67FF2FC1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6795E806-D00F-4AE2-A5AC-F911F08DBDF4}"/>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FA45A889-4858-41A9-B7F7-B6C8465A772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932DFACD-5244-42BE-8A29-153AABB39B6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E6DA15AD-82BB-425B-A572-90D60A65719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2EB29B1E-E73B-435E-A18D-F3379A91692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414E4F92-C17F-4A6D-B0F4-13F65A5DFE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0EA5DC79-FDAD-4F50-BDC8-2E37F983177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51F6AC63-5080-4DAB-91C9-9E1BC73424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10" name="直線コネクタ 209">
          <a:extLst>
            <a:ext uri="{FF2B5EF4-FFF2-40B4-BE49-F238E27FC236}">
              <a16:creationId xmlns:a16="http://schemas.microsoft.com/office/drawing/2014/main" id="{61D01C6F-3137-4994-951A-8C435548B2CB}"/>
            </a:ext>
          </a:extLst>
        </xdr:cNvPr>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10734E90-1B46-4DB7-AFA4-9FEA7E087ACB}"/>
            </a:ext>
          </a:extLst>
        </xdr:cNvPr>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12" name="直線コネクタ 211">
          <a:extLst>
            <a:ext uri="{FF2B5EF4-FFF2-40B4-BE49-F238E27FC236}">
              <a16:creationId xmlns:a16="http://schemas.microsoft.com/office/drawing/2014/main" id="{499A2B6D-A63F-4FF5-B895-D013FBE4673C}"/>
            </a:ext>
          </a:extLst>
        </xdr:cNvPr>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091B857F-9945-4C3B-BE91-6241A0D50190}"/>
            </a:ext>
          </a:extLst>
        </xdr:cNvPr>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4" name="直線コネクタ 213">
          <a:extLst>
            <a:ext uri="{FF2B5EF4-FFF2-40B4-BE49-F238E27FC236}">
              <a16:creationId xmlns:a16="http://schemas.microsoft.com/office/drawing/2014/main" id="{CA3C9D1B-2D7D-4657-A4EC-A2969BB40084}"/>
            </a:ext>
          </a:extLst>
        </xdr:cNvPr>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30351</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7C083E83-2BE8-4541-AE8E-2FD284DD4311}"/>
            </a:ext>
          </a:extLst>
        </xdr:cNvPr>
        <xdr:cNvSpPr txBox="1"/>
      </xdr:nvSpPr>
      <xdr:spPr>
        <a:xfrm>
          <a:off x="10515600" y="10488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6" name="フローチャート: 判断 215">
          <a:extLst>
            <a:ext uri="{FF2B5EF4-FFF2-40B4-BE49-F238E27FC236}">
              <a16:creationId xmlns:a16="http://schemas.microsoft.com/office/drawing/2014/main" id="{C75EF6F3-4C70-485D-BAF0-12267F9CC8B8}"/>
            </a:ext>
          </a:extLst>
        </xdr:cNvPr>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7" name="フローチャート: 判断 216">
          <a:extLst>
            <a:ext uri="{FF2B5EF4-FFF2-40B4-BE49-F238E27FC236}">
              <a16:creationId xmlns:a16="http://schemas.microsoft.com/office/drawing/2014/main" id="{EB9FD152-4A34-4226-8E08-EDD5A55E7E64}"/>
            </a:ext>
          </a:extLst>
        </xdr:cNvPr>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8" name="フローチャート: 判断 217">
          <a:extLst>
            <a:ext uri="{FF2B5EF4-FFF2-40B4-BE49-F238E27FC236}">
              <a16:creationId xmlns:a16="http://schemas.microsoft.com/office/drawing/2014/main" id="{785C777A-C05E-4679-BB19-8E4A5A95D7CE}"/>
            </a:ext>
          </a:extLst>
        </xdr:cNvPr>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9" name="フローチャート: 判断 218">
          <a:extLst>
            <a:ext uri="{FF2B5EF4-FFF2-40B4-BE49-F238E27FC236}">
              <a16:creationId xmlns:a16="http://schemas.microsoft.com/office/drawing/2014/main" id="{615441B5-4BB2-4717-819C-81B9BC4D24D5}"/>
            </a:ext>
          </a:extLst>
        </xdr:cNvPr>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90868525-448C-4BDA-8FB1-7489DD4147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E43BDBE-321C-428B-8258-68C8C8F1DE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FF0A842-0AD7-4793-B4DE-3B2D294C52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32A3CA3D-515F-4433-A448-0A07CBB9219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6384547-18CD-4F5F-A645-8B426D1CCA2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134265</xdr:rowOff>
    </xdr:from>
    <xdr:to>
      <xdr:col>55</xdr:col>
      <xdr:colOff>50800</xdr:colOff>
      <xdr:row>60</xdr:row>
      <xdr:rowOff>64415</xdr:rowOff>
    </xdr:to>
    <xdr:sp macro="" textlink="">
      <xdr:nvSpPr>
        <xdr:cNvPr id="225" name="楕円 224">
          <a:extLst>
            <a:ext uri="{FF2B5EF4-FFF2-40B4-BE49-F238E27FC236}">
              <a16:creationId xmlns:a16="http://schemas.microsoft.com/office/drawing/2014/main" id="{379402C9-FC3E-4CBF-9345-2C125E3F8655}"/>
            </a:ext>
          </a:extLst>
        </xdr:cNvPr>
        <xdr:cNvSpPr/>
      </xdr:nvSpPr>
      <xdr:spPr>
        <a:xfrm>
          <a:off x="10426700" y="102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157142</xdr:rowOff>
    </xdr:from>
    <xdr:ext cx="599010" cy="259045"/>
    <xdr:sp macro="" textlink="">
      <xdr:nvSpPr>
        <xdr:cNvPr id="226" name="【橋りょう・トンネル】&#10;一人当たり有形固定資産（償却資産）額該当値テキスト">
          <a:extLst>
            <a:ext uri="{FF2B5EF4-FFF2-40B4-BE49-F238E27FC236}">
              <a16:creationId xmlns:a16="http://schemas.microsoft.com/office/drawing/2014/main" id="{428A1C56-08FA-4EB2-B4AC-5C5A54F7531D}"/>
            </a:ext>
          </a:extLst>
        </xdr:cNvPr>
        <xdr:cNvSpPr txBox="1"/>
      </xdr:nvSpPr>
      <xdr:spPr>
        <a:xfrm>
          <a:off x="10515600" y="1010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142808</xdr:rowOff>
    </xdr:from>
    <xdr:to>
      <xdr:col>50</xdr:col>
      <xdr:colOff>165100</xdr:colOff>
      <xdr:row>60</xdr:row>
      <xdr:rowOff>72958</xdr:rowOff>
    </xdr:to>
    <xdr:sp macro="" textlink="">
      <xdr:nvSpPr>
        <xdr:cNvPr id="227" name="楕円 226">
          <a:extLst>
            <a:ext uri="{FF2B5EF4-FFF2-40B4-BE49-F238E27FC236}">
              <a16:creationId xmlns:a16="http://schemas.microsoft.com/office/drawing/2014/main" id="{230253B8-E9C5-4CE7-A4E7-C8A7D516D7B7}"/>
            </a:ext>
          </a:extLst>
        </xdr:cNvPr>
        <xdr:cNvSpPr/>
      </xdr:nvSpPr>
      <xdr:spPr>
        <a:xfrm>
          <a:off x="9588500" y="102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13615</xdr:rowOff>
    </xdr:from>
    <xdr:to>
      <xdr:col>55</xdr:col>
      <xdr:colOff>0</xdr:colOff>
      <xdr:row>60</xdr:row>
      <xdr:rowOff>22158</xdr:rowOff>
    </xdr:to>
    <xdr:cxnSp macro="">
      <xdr:nvCxnSpPr>
        <xdr:cNvPr id="228" name="直線コネクタ 227">
          <a:extLst>
            <a:ext uri="{FF2B5EF4-FFF2-40B4-BE49-F238E27FC236}">
              <a16:creationId xmlns:a16="http://schemas.microsoft.com/office/drawing/2014/main" id="{F9BA6CCF-F35E-45D9-B033-A0C798D67C92}"/>
            </a:ext>
          </a:extLst>
        </xdr:cNvPr>
        <xdr:cNvCxnSpPr/>
      </xdr:nvCxnSpPr>
      <xdr:spPr>
        <a:xfrm flipV="1">
          <a:off x="9639300" y="10300615"/>
          <a:ext cx="8382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150759</xdr:rowOff>
    </xdr:from>
    <xdr:to>
      <xdr:col>46</xdr:col>
      <xdr:colOff>38100</xdr:colOff>
      <xdr:row>60</xdr:row>
      <xdr:rowOff>80909</xdr:rowOff>
    </xdr:to>
    <xdr:sp macro="" textlink="">
      <xdr:nvSpPr>
        <xdr:cNvPr id="229" name="楕円 228">
          <a:extLst>
            <a:ext uri="{FF2B5EF4-FFF2-40B4-BE49-F238E27FC236}">
              <a16:creationId xmlns:a16="http://schemas.microsoft.com/office/drawing/2014/main" id="{7730B280-43A2-4BBB-8BB1-B9F27EC4B9FD}"/>
            </a:ext>
          </a:extLst>
        </xdr:cNvPr>
        <xdr:cNvSpPr/>
      </xdr:nvSpPr>
      <xdr:spPr>
        <a:xfrm>
          <a:off x="8699500" y="10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22158</xdr:rowOff>
    </xdr:from>
    <xdr:to>
      <xdr:col>50</xdr:col>
      <xdr:colOff>114300</xdr:colOff>
      <xdr:row>60</xdr:row>
      <xdr:rowOff>30109</xdr:rowOff>
    </xdr:to>
    <xdr:cxnSp macro="">
      <xdr:nvCxnSpPr>
        <xdr:cNvPr id="230" name="直線コネクタ 229">
          <a:extLst>
            <a:ext uri="{FF2B5EF4-FFF2-40B4-BE49-F238E27FC236}">
              <a16:creationId xmlns:a16="http://schemas.microsoft.com/office/drawing/2014/main" id="{BFECB673-5C66-41B4-A4B6-C4641A2360DC}"/>
            </a:ext>
          </a:extLst>
        </xdr:cNvPr>
        <xdr:cNvCxnSpPr/>
      </xdr:nvCxnSpPr>
      <xdr:spPr>
        <a:xfrm flipV="1">
          <a:off x="8750300" y="10309158"/>
          <a:ext cx="889000" cy="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161398</xdr:rowOff>
    </xdr:from>
    <xdr:to>
      <xdr:col>41</xdr:col>
      <xdr:colOff>101600</xdr:colOff>
      <xdr:row>60</xdr:row>
      <xdr:rowOff>91548</xdr:rowOff>
    </xdr:to>
    <xdr:sp macro="" textlink="">
      <xdr:nvSpPr>
        <xdr:cNvPr id="231" name="楕円 230">
          <a:extLst>
            <a:ext uri="{FF2B5EF4-FFF2-40B4-BE49-F238E27FC236}">
              <a16:creationId xmlns:a16="http://schemas.microsoft.com/office/drawing/2014/main" id="{17A4EC46-A450-471A-9EE0-FF2964F66B38}"/>
            </a:ext>
          </a:extLst>
        </xdr:cNvPr>
        <xdr:cNvSpPr/>
      </xdr:nvSpPr>
      <xdr:spPr>
        <a:xfrm>
          <a:off x="7810500" y="10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30109</xdr:rowOff>
    </xdr:from>
    <xdr:to>
      <xdr:col>45</xdr:col>
      <xdr:colOff>177800</xdr:colOff>
      <xdr:row>60</xdr:row>
      <xdr:rowOff>40748</xdr:rowOff>
    </xdr:to>
    <xdr:cxnSp macro="">
      <xdr:nvCxnSpPr>
        <xdr:cNvPr id="232" name="直線コネクタ 231">
          <a:extLst>
            <a:ext uri="{FF2B5EF4-FFF2-40B4-BE49-F238E27FC236}">
              <a16:creationId xmlns:a16="http://schemas.microsoft.com/office/drawing/2014/main" id="{17BDE941-2FFE-4A18-801B-B125724D5711}"/>
            </a:ext>
          </a:extLst>
        </xdr:cNvPr>
        <xdr:cNvCxnSpPr/>
      </xdr:nvCxnSpPr>
      <xdr:spPr>
        <a:xfrm flipV="1">
          <a:off x="7861300" y="10317109"/>
          <a:ext cx="8890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131168</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D7C5FF05-3839-48EB-BBD0-640A365134DA}"/>
            </a:ext>
          </a:extLst>
        </xdr:cNvPr>
        <xdr:cNvSpPr txBox="1"/>
      </xdr:nvSpPr>
      <xdr:spPr>
        <a:xfrm>
          <a:off x="93270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155429</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224A6ED2-EC56-4DEC-9168-7F76A3185782}"/>
            </a:ext>
          </a:extLst>
        </xdr:cNvPr>
        <xdr:cNvSpPr txBox="1"/>
      </xdr:nvSpPr>
      <xdr:spPr>
        <a:xfrm>
          <a:off x="8450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20583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47A40D71-FA9E-49B8-8DF3-758CBF03B4E4}"/>
            </a:ext>
          </a:extLst>
        </xdr:cNvPr>
        <xdr:cNvSpPr txBox="1"/>
      </xdr:nvSpPr>
      <xdr:spPr>
        <a:xfrm>
          <a:off x="7561795" y="10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89485</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C1255063-DF68-4A81-91E6-8060568B8AF4}"/>
            </a:ext>
          </a:extLst>
        </xdr:cNvPr>
        <xdr:cNvSpPr txBox="1"/>
      </xdr:nvSpPr>
      <xdr:spPr>
        <a:xfrm>
          <a:off x="9327095" y="1003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97436</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59A7AD0D-E0B8-4EFD-8005-610C6818529C}"/>
            </a:ext>
          </a:extLst>
        </xdr:cNvPr>
        <xdr:cNvSpPr txBox="1"/>
      </xdr:nvSpPr>
      <xdr:spPr>
        <a:xfrm>
          <a:off x="8450795" y="1004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108075</xdr:rowOff>
    </xdr:from>
    <xdr:ext cx="599010" cy="259045"/>
    <xdr:sp macro="" textlink="">
      <xdr:nvSpPr>
        <xdr:cNvPr id="238" name="n_3mainValue【橋りょう・トンネル】&#10;一人当たり有形固定資産（償却資産）額">
          <a:extLst>
            <a:ext uri="{FF2B5EF4-FFF2-40B4-BE49-F238E27FC236}">
              <a16:creationId xmlns:a16="http://schemas.microsoft.com/office/drawing/2014/main" id="{DF417BAF-F22A-4C43-BC28-5D777A38D59E}"/>
            </a:ext>
          </a:extLst>
        </xdr:cNvPr>
        <xdr:cNvSpPr txBox="1"/>
      </xdr:nvSpPr>
      <xdr:spPr>
        <a:xfrm>
          <a:off x="7561795" y="100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62724ADC-93A6-479C-AB3C-1E299221CB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04849166-8FD4-42ED-A443-719A8235EB8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81623313-8DBB-4126-AD40-7DD4008195E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C282B41-27E9-434C-A3D9-F4CCB49075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EDE251A7-D42D-4554-846E-01C5E79DA6C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71B5D186-ADA0-47FC-BB8D-1F6EA88C94C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5A4FDF75-EF03-495C-8F72-5C44AAC833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D648BC7-9197-40B3-8021-A51942F5AD1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4D7D6DD9-5072-436C-9543-9A53666FC0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24C99013-9383-417E-8754-9DE45CD162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225E1D94-7B32-469C-BECB-AC0A3374876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2F5C4671-A6F6-47FF-90C6-8C9BA2D7A99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AA1A4608-A311-476F-A6DC-95791A2CCEC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09F96828-8D5D-463D-B4DB-26807A44F27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43ADA9CA-C0E0-44BF-BA8D-C519209DF61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662CED95-927E-4B00-B74B-1E51460CE5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2DF876C8-6331-4205-889D-4DA290AD608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765DDA68-0F93-43B5-AB97-ED2D83DE83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DCEAB8BE-1CC7-427D-A15C-6DB7AFD2D13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BBBF4468-86AE-4E84-A723-7FE6A358073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B4547F9A-71E1-45DA-BB4C-837F3C42FF1C}"/>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87864156-AF3E-4B99-A0B3-BC23180BBA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5185379F-B847-4ACD-B22D-2A8D0E464D3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12387336-0E17-41BE-9DEC-BD8C8AAAAB9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63" name="直線コネクタ 262">
          <a:extLst>
            <a:ext uri="{FF2B5EF4-FFF2-40B4-BE49-F238E27FC236}">
              <a16:creationId xmlns:a16="http://schemas.microsoft.com/office/drawing/2014/main" id="{021E3224-83AC-4274-8637-0A2139C161FD}"/>
            </a:ext>
          </a:extLst>
        </xdr:cNvPr>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9E749001-762A-4F1D-8CD4-0F8A3D505036}"/>
            </a:ext>
          </a:extLst>
        </xdr:cNvPr>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65" name="直線コネクタ 264">
          <a:extLst>
            <a:ext uri="{FF2B5EF4-FFF2-40B4-BE49-F238E27FC236}">
              <a16:creationId xmlns:a16="http://schemas.microsoft.com/office/drawing/2014/main" id="{E92F8B44-AA79-4C4D-9124-61B8CDB73975}"/>
            </a:ext>
          </a:extLst>
        </xdr:cNvPr>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27613373-A7E6-4ED5-9DF8-368245F795B2}"/>
            </a:ext>
          </a:extLst>
        </xdr:cNvPr>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7" name="直線コネクタ 266">
          <a:extLst>
            <a:ext uri="{FF2B5EF4-FFF2-40B4-BE49-F238E27FC236}">
              <a16:creationId xmlns:a16="http://schemas.microsoft.com/office/drawing/2014/main" id="{D89856CA-7FC3-4FBE-969C-AEE54C5C23B1}"/>
            </a:ext>
          </a:extLst>
        </xdr:cNvPr>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2569DFF5-FB28-4845-B5AA-0D7AC4AA97E6}"/>
            </a:ext>
          </a:extLst>
        </xdr:cNvPr>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9" name="フローチャート: 判断 268">
          <a:extLst>
            <a:ext uri="{FF2B5EF4-FFF2-40B4-BE49-F238E27FC236}">
              <a16:creationId xmlns:a16="http://schemas.microsoft.com/office/drawing/2014/main" id="{26F3F6A3-BF4E-46BB-8BDF-D504ED3596D5}"/>
            </a:ext>
          </a:extLst>
        </xdr:cNvPr>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70" name="フローチャート: 判断 269">
          <a:extLst>
            <a:ext uri="{FF2B5EF4-FFF2-40B4-BE49-F238E27FC236}">
              <a16:creationId xmlns:a16="http://schemas.microsoft.com/office/drawing/2014/main" id="{D4452597-867F-475A-AA06-CBCE8B6E59FD}"/>
            </a:ext>
          </a:extLst>
        </xdr:cNvPr>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71" name="フローチャート: 判断 270">
          <a:extLst>
            <a:ext uri="{FF2B5EF4-FFF2-40B4-BE49-F238E27FC236}">
              <a16:creationId xmlns:a16="http://schemas.microsoft.com/office/drawing/2014/main" id="{F771588C-4C8A-4663-9C99-809A9168B05B}"/>
            </a:ext>
          </a:extLst>
        </xdr:cNvPr>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72" name="フローチャート: 判断 271">
          <a:extLst>
            <a:ext uri="{FF2B5EF4-FFF2-40B4-BE49-F238E27FC236}">
              <a16:creationId xmlns:a16="http://schemas.microsoft.com/office/drawing/2014/main" id="{6F3ABA39-A28C-4F28-9FC8-B1A0246A2016}"/>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F312126-D3C6-464E-8032-4F362F29667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2D7F598-5777-4043-B07C-D298BA6AD85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5B927F17-976A-466D-9A7E-0CD2E434DD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E763040-0B51-4414-A59C-E8420F771D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CEE6246-7DEF-4557-9958-9424DD9519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122555</xdr:rowOff>
    </xdr:from>
    <xdr:to>
      <xdr:col>24</xdr:col>
      <xdr:colOff>114300</xdr:colOff>
      <xdr:row>80</xdr:row>
      <xdr:rowOff>52705</xdr:rowOff>
    </xdr:to>
    <xdr:sp macro="" textlink="">
      <xdr:nvSpPr>
        <xdr:cNvPr id="278" name="楕円 277">
          <a:extLst>
            <a:ext uri="{FF2B5EF4-FFF2-40B4-BE49-F238E27FC236}">
              <a16:creationId xmlns:a16="http://schemas.microsoft.com/office/drawing/2014/main" id="{697D87FD-19C6-40D5-8B7E-64500238258D}"/>
            </a:ext>
          </a:extLst>
        </xdr:cNvPr>
        <xdr:cNvSpPr/>
      </xdr:nvSpPr>
      <xdr:spPr>
        <a:xfrm>
          <a:off x="45847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145432</xdr:rowOff>
    </xdr:from>
    <xdr:ext cx="405111" cy="259045"/>
    <xdr:sp macro="" textlink="">
      <xdr:nvSpPr>
        <xdr:cNvPr id="279" name="【公営住宅】&#10;有形固定資産減価償却率該当値テキスト">
          <a:extLst>
            <a:ext uri="{FF2B5EF4-FFF2-40B4-BE49-F238E27FC236}">
              <a16:creationId xmlns:a16="http://schemas.microsoft.com/office/drawing/2014/main" id="{9FFE8D70-F522-411A-8B2D-22C2762DF7F8}"/>
            </a:ext>
          </a:extLst>
        </xdr:cNvPr>
        <xdr:cNvSpPr txBox="1"/>
      </xdr:nvSpPr>
      <xdr:spPr>
        <a:xfrm>
          <a:off x="4673600"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164464</xdr:rowOff>
    </xdr:from>
    <xdr:to>
      <xdr:col>20</xdr:col>
      <xdr:colOff>38100</xdr:colOff>
      <xdr:row>80</xdr:row>
      <xdr:rowOff>94614</xdr:rowOff>
    </xdr:to>
    <xdr:sp macro="" textlink="">
      <xdr:nvSpPr>
        <xdr:cNvPr id="280" name="楕円 279">
          <a:extLst>
            <a:ext uri="{FF2B5EF4-FFF2-40B4-BE49-F238E27FC236}">
              <a16:creationId xmlns:a16="http://schemas.microsoft.com/office/drawing/2014/main" id="{A68A1022-734B-4CD0-8760-1FD13316DAFA}"/>
            </a:ext>
          </a:extLst>
        </xdr:cNvPr>
        <xdr:cNvSpPr/>
      </xdr:nvSpPr>
      <xdr:spPr>
        <a:xfrm>
          <a:off x="3746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43814</xdr:rowOff>
    </xdr:to>
    <xdr:cxnSp macro="">
      <xdr:nvCxnSpPr>
        <xdr:cNvPr id="281" name="直線コネクタ 280">
          <a:extLst>
            <a:ext uri="{FF2B5EF4-FFF2-40B4-BE49-F238E27FC236}">
              <a16:creationId xmlns:a16="http://schemas.microsoft.com/office/drawing/2014/main" id="{D35F7E30-F18E-47FE-B135-206922ABDFC7}"/>
            </a:ext>
          </a:extLst>
        </xdr:cNvPr>
        <xdr:cNvCxnSpPr/>
      </xdr:nvCxnSpPr>
      <xdr:spPr>
        <a:xfrm flipV="1">
          <a:off x="3797300" y="1371790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282" name="楕円 281">
          <a:extLst>
            <a:ext uri="{FF2B5EF4-FFF2-40B4-BE49-F238E27FC236}">
              <a16:creationId xmlns:a16="http://schemas.microsoft.com/office/drawing/2014/main" id="{6802F634-4304-4A51-B6DF-27ABA67F875A}"/>
            </a:ext>
          </a:extLst>
        </xdr:cNvPr>
        <xdr:cNvSpPr/>
      </xdr:nvSpPr>
      <xdr:spPr>
        <a:xfrm>
          <a:off x="2857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87630</xdr:rowOff>
    </xdr:to>
    <xdr:cxnSp macro="">
      <xdr:nvCxnSpPr>
        <xdr:cNvPr id="283" name="直線コネクタ 282">
          <a:extLst>
            <a:ext uri="{FF2B5EF4-FFF2-40B4-BE49-F238E27FC236}">
              <a16:creationId xmlns:a16="http://schemas.microsoft.com/office/drawing/2014/main" id="{8C3B0FE9-1731-408B-9EAF-FCF4197E8EA9}"/>
            </a:ext>
          </a:extLst>
        </xdr:cNvPr>
        <xdr:cNvCxnSpPr/>
      </xdr:nvCxnSpPr>
      <xdr:spPr>
        <a:xfrm flipV="1">
          <a:off x="2908300" y="137598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284" name="楕円 283">
          <a:extLst>
            <a:ext uri="{FF2B5EF4-FFF2-40B4-BE49-F238E27FC236}">
              <a16:creationId xmlns:a16="http://schemas.microsoft.com/office/drawing/2014/main" id="{1FAF5A58-CD85-4CA9-96A3-BE584CA19ABC}"/>
            </a:ext>
          </a:extLst>
        </xdr:cNvPr>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139064</xdr:rowOff>
    </xdr:to>
    <xdr:cxnSp macro="">
      <xdr:nvCxnSpPr>
        <xdr:cNvPr id="285" name="直線コネクタ 284">
          <a:extLst>
            <a:ext uri="{FF2B5EF4-FFF2-40B4-BE49-F238E27FC236}">
              <a16:creationId xmlns:a16="http://schemas.microsoft.com/office/drawing/2014/main" id="{E46DD7B6-5097-4EFB-B18D-3D48B9CB0393}"/>
            </a:ext>
          </a:extLst>
        </xdr:cNvPr>
        <xdr:cNvCxnSpPr/>
      </xdr:nvCxnSpPr>
      <xdr:spPr>
        <a:xfrm flipV="1">
          <a:off x="2019300" y="138036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6" name="n_1aveValue【公営住宅】&#10;有形固定資産減価償却率">
          <a:extLst>
            <a:ext uri="{FF2B5EF4-FFF2-40B4-BE49-F238E27FC236}">
              <a16:creationId xmlns:a16="http://schemas.microsoft.com/office/drawing/2014/main" id="{F74A49C3-7DFE-40A7-A109-975445C6BE2C}"/>
            </a:ext>
          </a:extLst>
        </xdr:cNvPr>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7" name="n_2aveValue【公営住宅】&#10;有形固定資産減価償却率">
          <a:extLst>
            <a:ext uri="{FF2B5EF4-FFF2-40B4-BE49-F238E27FC236}">
              <a16:creationId xmlns:a16="http://schemas.microsoft.com/office/drawing/2014/main" id="{19647109-C248-46A5-A57C-AFC08A9A4075}"/>
            </a:ext>
          </a:extLst>
        </xdr:cNvPr>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8" name="n_3aveValue【公営住宅】&#10;有形固定資産減価償却率">
          <a:extLst>
            <a:ext uri="{FF2B5EF4-FFF2-40B4-BE49-F238E27FC236}">
              <a16:creationId xmlns:a16="http://schemas.microsoft.com/office/drawing/2014/main" id="{78504026-E037-4322-A97A-EECD2C859800}"/>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111141</xdr:rowOff>
    </xdr:from>
    <xdr:ext cx="405111" cy="259045"/>
    <xdr:sp macro="" textlink="">
      <xdr:nvSpPr>
        <xdr:cNvPr id="289" name="n_1mainValue【公営住宅】&#10;有形固定資産減価償却率">
          <a:extLst>
            <a:ext uri="{FF2B5EF4-FFF2-40B4-BE49-F238E27FC236}">
              <a16:creationId xmlns:a16="http://schemas.microsoft.com/office/drawing/2014/main" id="{30227654-558A-4511-9FE7-13AF4D502847}"/>
            </a:ext>
          </a:extLst>
        </xdr:cNvPr>
        <xdr:cNvSpPr txBox="1"/>
      </xdr:nvSpPr>
      <xdr:spPr>
        <a:xfrm>
          <a:off x="3582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90" name="n_2mainValue【公営住宅】&#10;有形固定資産減価償却率">
          <a:extLst>
            <a:ext uri="{FF2B5EF4-FFF2-40B4-BE49-F238E27FC236}">
              <a16:creationId xmlns:a16="http://schemas.microsoft.com/office/drawing/2014/main" id="{D330986A-0165-4526-83AD-430FF74638EA}"/>
            </a:ext>
          </a:extLst>
        </xdr:cNvPr>
        <xdr:cNvSpPr txBox="1"/>
      </xdr:nvSpPr>
      <xdr:spPr>
        <a:xfrm>
          <a:off x="2705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291" name="n_3mainValue【公営住宅】&#10;有形固定資産減価償却率">
          <a:extLst>
            <a:ext uri="{FF2B5EF4-FFF2-40B4-BE49-F238E27FC236}">
              <a16:creationId xmlns:a16="http://schemas.microsoft.com/office/drawing/2014/main" id="{BB13506C-507C-4A6D-ABD6-F2F629844B3C}"/>
            </a:ext>
          </a:extLst>
        </xdr:cNvPr>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9473C2F8-2F2C-4121-9DD7-A6AE788095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48FD9545-D375-41B0-9DFB-FBE8DFCA79F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62DACE30-93B7-4D1D-82AD-A7ABB10CF00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1928C0AB-6E85-4450-AA2E-7449BE11B3F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958DEF84-29F6-4AE6-95D1-4BD307FE70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D4A3AD90-9FFB-4A08-8144-B844EB4AAE2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A5B0EDE3-EF64-4ABD-B7D9-C131ED97BB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243D13AD-330B-43A1-8C5D-6FC7F6C56C0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51F7F9A7-E6D1-4591-BB90-76E0F0C1366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948531EE-1EFD-4B41-8EDB-4F85DC7470E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2" name="直線コネクタ 301">
          <a:extLst>
            <a:ext uri="{FF2B5EF4-FFF2-40B4-BE49-F238E27FC236}">
              <a16:creationId xmlns:a16="http://schemas.microsoft.com/office/drawing/2014/main" id="{A064D44A-F089-473F-A23D-98F7D472DAB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3" name="テキスト ボックス 302">
          <a:extLst>
            <a:ext uri="{FF2B5EF4-FFF2-40B4-BE49-F238E27FC236}">
              <a16:creationId xmlns:a16="http://schemas.microsoft.com/office/drawing/2014/main" id="{DDFA677D-8B96-40BC-8FD0-4CA54CBA8498}"/>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a:extLst>
            <a:ext uri="{FF2B5EF4-FFF2-40B4-BE49-F238E27FC236}">
              <a16:creationId xmlns:a16="http://schemas.microsoft.com/office/drawing/2014/main" id="{A9E7A11D-A505-4BD1-82E5-DBC3E783C78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a:extLst>
            <a:ext uri="{FF2B5EF4-FFF2-40B4-BE49-F238E27FC236}">
              <a16:creationId xmlns:a16="http://schemas.microsoft.com/office/drawing/2014/main" id="{47B85917-8B06-4AF7-B37A-089EA8FB947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6" name="直線コネクタ 305">
          <a:extLst>
            <a:ext uri="{FF2B5EF4-FFF2-40B4-BE49-F238E27FC236}">
              <a16:creationId xmlns:a16="http://schemas.microsoft.com/office/drawing/2014/main" id="{9CB8B40A-43FD-4042-B0A7-7D4DF2C7160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7" name="テキスト ボックス 306">
          <a:extLst>
            <a:ext uri="{FF2B5EF4-FFF2-40B4-BE49-F238E27FC236}">
              <a16:creationId xmlns:a16="http://schemas.microsoft.com/office/drawing/2014/main" id="{25155001-32E5-4FC8-8A95-04680DB2527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1FDFFE85-6BD1-43B7-8F74-50D01264D28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D1C2A968-F3FA-404E-8679-42A20BE3DFF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公営住宅】&#10;一人当たり面積グラフ枠">
          <a:extLst>
            <a:ext uri="{FF2B5EF4-FFF2-40B4-BE49-F238E27FC236}">
              <a16:creationId xmlns:a16="http://schemas.microsoft.com/office/drawing/2014/main" id="{7DEBD025-531A-4B34-8030-328CE9FDB4B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11" name="直線コネクタ 310">
          <a:extLst>
            <a:ext uri="{FF2B5EF4-FFF2-40B4-BE49-F238E27FC236}">
              <a16:creationId xmlns:a16="http://schemas.microsoft.com/office/drawing/2014/main" id="{15280F0D-D51C-4DA6-9955-220C9ED5BC8D}"/>
            </a:ext>
          </a:extLst>
        </xdr:cNvPr>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12" name="【公営住宅】&#10;一人当たり面積最小値テキスト">
          <a:extLst>
            <a:ext uri="{FF2B5EF4-FFF2-40B4-BE49-F238E27FC236}">
              <a16:creationId xmlns:a16="http://schemas.microsoft.com/office/drawing/2014/main" id="{74D01BE5-2EC4-4544-9703-4CF6A9AB9355}"/>
            </a:ext>
          </a:extLst>
        </xdr:cNvPr>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13" name="直線コネクタ 312">
          <a:extLst>
            <a:ext uri="{FF2B5EF4-FFF2-40B4-BE49-F238E27FC236}">
              <a16:creationId xmlns:a16="http://schemas.microsoft.com/office/drawing/2014/main" id="{B9A24F88-22CB-41D7-9781-06751008E088}"/>
            </a:ext>
          </a:extLst>
        </xdr:cNvPr>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14" name="【公営住宅】&#10;一人当たり面積最大値テキスト">
          <a:extLst>
            <a:ext uri="{FF2B5EF4-FFF2-40B4-BE49-F238E27FC236}">
              <a16:creationId xmlns:a16="http://schemas.microsoft.com/office/drawing/2014/main" id="{B78E5AA2-6C84-4F59-B24C-3005F74D7BBD}"/>
            </a:ext>
          </a:extLst>
        </xdr:cNvPr>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15" name="直線コネクタ 314">
          <a:extLst>
            <a:ext uri="{FF2B5EF4-FFF2-40B4-BE49-F238E27FC236}">
              <a16:creationId xmlns:a16="http://schemas.microsoft.com/office/drawing/2014/main" id="{11E1E48F-6DD6-4415-A2F7-CD837DEDDB67}"/>
            </a:ext>
          </a:extLst>
        </xdr:cNvPr>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54309</xdr:rowOff>
    </xdr:from>
    <xdr:ext cx="469744" cy="259045"/>
    <xdr:sp macro="" textlink="">
      <xdr:nvSpPr>
        <xdr:cNvPr id="316" name="【公営住宅】&#10;一人当たり面積平均値テキスト">
          <a:extLst>
            <a:ext uri="{FF2B5EF4-FFF2-40B4-BE49-F238E27FC236}">
              <a16:creationId xmlns:a16="http://schemas.microsoft.com/office/drawing/2014/main" id="{59594816-DA0B-48F2-A3BF-9BDCF6C08D5D}"/>
            </a:ext>
          </a:extLst>
        </xdr:cNvPr>
        <xdr:cNvSpPr txBox="1"/>
      </xdr:nvSpPr>
      <xdr:spPr>
        <a:xfrm>
          <a:off x="10515600" y="14284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7" name="フローチャート: 判断 316">
          <a:extLst>
            <a:ext uri="{FF2B5EF4-FFF2-40B4-BE49-F238E27FC236}">
              <a16:creationId xmlns:a16="http://schemas.microsoft.com/office/drawing/2014/main" id="{1F09F7E3-0D55-4266-9BCA-C128052DC7B8}"/>
            </a:ext>
          </a:extLst>
        </xdr:cNvPr>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8" name="フローチャート: 判断 317">
          <a:extLst>
            <a:ext uri="{FF2B5EF4-FFF2-40B4-BE49-F238E27FC236}">
              <a16:creationId xmlns:a16="http://schemas.microsoft.com/office/drawing/2014/main" id="{E578D8A8-A0CA-4441-86AF-8125037F8824}"/>
            </a:ext>
          </a:extLst>
        </xdr:cNvPr>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9" name="フローチャート: 判断 318">
          <a:extLst>
            <a:ext uri="{FF2B5EF4-FFF2-40B4-BE49-F238E27FC236}">
              <a16:creationId xmlns:a16="http://schemas.microsoft.com/office/drawing/2014/main" id="{F7B92F56-7FA2-40D7-B685-6B0C22F912A4}"/>
            </a:ext>
          </a:extLst>
        </xdr:cNvPr>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20" name="フローチャート: 判断 319">
          <a:extLst>
            <a:ext uri="{FF2B5EF4-FFF2-40B4-BE49-F238E27FC236}">
              <a16:creationId xmlns:a16="http://schemas.microsoft.com/office/drawing/2014/main" id="{904DA511-8AA6-4404-92E9-113D0CECE4E5}"/>
            </a:ext>
          </a:extLst>
        </xdr:cNvPr>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13478C6-68A7-408C-ABA0-59175593AB3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6396218-F36C-451A-8333-EB9BFBEEA2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354D553-35DD-45B1-8684-A38CFB2D3E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5C62C9C1-4202-4FC9-AC40-5E9A703790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401A6F6-F3EB-41C5-AE45-9D78AF624B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154750</xdr:rowOff>
    </xdr:from>
    <xdr:to>
      <xdr:col>55</xdr:col>
      <xdr:colOff>50800</xdr:colOff>
      <xdr:row>83</xdr:row>
      <xdr:rowOff>84900</xdr:rowOff>
    </xdr:to>
    <xdr:sp macro="" textlink="">
      <xdr:nvSpPr>
        <xdr:cNvPr id="326" name="楕円 325">
          <a:extLst>
            <a:ext uri="{FF2B5EF4-FFF2-40B4-BE49-F238E27FC236}">
              <a16:creationId xmlns:a16="http://schemas.microsoft.com/office/drawing/2014/main" id="{84FFE773-76A9-4948-9553-E227AD7DD578}"/>
            </a:ext>
          </a:extLst>
        </xdr:cNvPr>
        <xdr:cNvSpPr/>
      </xdr:nvSpPr>
      <xdr:spPr>
        <a:xfrm>
          <a:off x="10426700" y="14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6177</xdr:rowOff>
    </xdr:from>
    <xdr:ext cx="469744" cy="259045"/>
    <xdr:sp macro="" textlink="">
      <xdr:nvSpPr>
        <xdr:cNvPr id="327" name="【公営住宅】&#10;一人当たり面積該当値テキスト">
          <a:extLst>
            <a:ext uri="{FF2B5EF4-FFF2-40B4-BE49-F238E27FC236}">
              <a16:creationId xmlns:a16="http://schemas.microsoft.com/office/drawing/2014/main" id="{12DCF921-EE05-4238-9DCF-C17846B232BB}"/>
            </a:ext>
          </a:extLst>
        </xdr:cNvPr>
        <xdr:cNvSpPr txBox="1"/>
      </xdr:nvSpPr>
      <xdr:spPr>
        <a:xfrm>
          <a:off x="10515600" y="1406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160465</xdr:rowOff>
    </xdr:from>
    <xdr:to>
      <xdr:col>50</xdr:col>
      <xdr:colOff>165100</xdr:colOff>
      <xdr:row>83</xdr:row>
      <xdr:rowOff>90615</xdr:rowOff>
    </xdr:to>
    <xdr:sp macro="" textlink="">
      <xdr:nvSpPr>
        <xdr:cNvPr id="328" name="楕円 327">
          <a:extLst>
            <a:ext uri="{FF2B5EF4-FFF2-40B4-BE49-F238E27FC236}">
              <a16:creationId xmlns:a16="http://schemas.microsoft.com/office/drawing/2014/main" id="{E7A99C70-9C85-4159-8DFF-C36B24E41D87}"/>
            </a:ext>
          </a:extLst>
        </xdr:cNvPr>
        <xdr:cNvSpPr/>
      </xdr:nvSpPr>
      <xdr:spPr>
        <a:xfrm>
          <a:off x="9588500" y="142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34100</xdr:rowOff>
    </xdr:from>
    <xdr:to>
      <xdr:col>55</xdr:col>
      <xdr:colOff>0</xdr:colOff>
      <xdr:row>83</xdr:row>
      <xdr:rowOff>39815</xdr:rowOff>
    </xdr:to>
    <xdr:cxnSp macro="">
      <xdr:nvCxnSpPr>
        <xdr:cNvPr id="329" name="直線コネクタ 328">
          <a:extLst>
            <a:ext uri="{FF2B5EF4-FFF2-40B4-BE49-F238E27FC236}">
              <a16:creationId xmlns:a16="http://schemas.microsoft.com/office/drawing/2014/main" id="{E8859C76-568C-4A3D-8938-F012F8B29D4F}"/>
            </a:ext>
          </a:extLst>
        </xdr:cNvPr>
        <xdr:cNvCxnSpPr/>
      </xdr:nvCxnSpPr>
      <xdr:spPr>
        <a:xfrm flipV="1">
          <a:off x="9639300" y="142644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167323</xdr:rowOff>
    </xdr:from>
    <xdr:to>
      <xdr:col>46</xdr:col>
      <xdr:colOff>38100</xdr:colOff>
      <xdr:row>83</xdr:row>
      <xdr:rowOff>97473</xdr:rowOff>
    </xdr:to>
    <xdr:sp macro="" textlink="">
      <xdr:nvSpPr>
        <xdr:cNvPr id="330" name="楕円 329">
          <a:extLst>
            <a:ext uri="{FF2B5EF4-FFF2-40B4-BE49-F238E27FC236}">
              <a16:creationId xmlns:a16="http://schemas.microsoft.com/office/drawing/2014/main" id="{3325B0C4-0BE2-461C-BFCE-BBDA7B151198}"/>
            </a:ext>
          </a:extLst>
        </xdr:cNvPr>
        <xdr:cNvSpPr/>
      </xdr:nvSpPr>
      <xdr:spPr>
        <a:xfrm>
          <a:off x="8699500" y="1422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39815</xdr:rowOff>
    </xdr:from>
    <xdr:to>
      <xdr:col>50</xdr:col>
      <xdr:colOff>114300</xdr:colOff>
      <xdr:row>83</xdr:row>
      <xdr:rowOff>46673</xdr:rowOff>
    </xdr:to>
    <xdr:cxnSp macro="">
      <xdr:nvCxnSpPr>
        <xdr:cNvPr id="331" name="直線コネクタ 330">
          <a:extLst>
            <a:ext uri="{FF2B5EF4-FFF2-40B4-BE49-F238E27FC236}">
              <a16:creationId xmlns:a16="http://schemas.microsoft.com/office/drawing/2014/main" id="{902BAAFE-CD4E-48D9-B822-1EF176EF8A5D}"/>
            </a:ext>
          </a:extLst>
        </xdr:cNvPr>
        <xdr:cNvCxnSpPr/>
      </xdr:nvCxnSpPr>
      <xdr:spPr>
        <a:xfrm flipV="1">
          <a:off x="8750300" y="1427016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2160</xdr:rowOff>
    </xdr:from>
    <xdr:to>
      <xdr:col>41</xdr:col>
      <xdr:colOff>101600</xdr:colOff>
      <xdr:row>83</xdr:row>
      <xdr:rowOff>103760</xdr:rowOff>
    </xdr:to>
    <xdr:sp macro="" textlink="">
      <xdr:nvSpPr>
        <xdr:cNvPr id="332" name="楕円 331">
          <a:extLst>
            <a:ext uri="{FF2B5EF4-FFF2-40B4-BE49-F238E27FC236}">
              <a16:creationId xmlns:a16="http://schemas.microsoft.com/office/drawing/2014/main" id="{50163691-8850-4411-B08C-B4CB97A7FC7F}"/>
            </a:ext>
          </a:extLst>
        </xdr:cNvPr>
        <xdr:cNvSpPr/>
      </xdr:nvSpPr>
      <xdr:spPr>
        <a:xfrm>
          <a:off x="7810500" y="142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46673</xdr:rowOff>
    </xdr:from>
    <xdr:to>
      <xdr:col>45</xdr:col>
      <xdr:colOff>177800</xdr:colOff>
      <xdr:row>83</xdr:row>
      <xdr:rowOff>52960</xdr:rowOff>
    </xdr:to>
    <xdr:cxnSp macro="">
      <xdr:nvCxnSpPr>
        <xdr:cNvPr id="333" name="直線コネクタ 332">
          <a:extLst>
            <a:ext uri="{FF2B5EF4-FFF2-40B4-BE49-F238E27FC236}">
              <a16:creationId xmlns:a16="http://schemas.microsoft.com/office/drawing/2014/main" id="{BEDBA20A-3461-4462-8128-C97CF3ACFC78}"/>
            </a:ext>
          </a:extLst>
        </xdr:cNvPr>
        <xdr:cNvCxnSpPr/>
      </xdr:nvCxnSpPr>
      <xdr:spPr>
        <a:xfrm flipV="1">
          <a:off x="7861300" y="14277023"/>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163465</xdr:rowOff>
    </xdr:from>
    <xdr:ext cx="469744" cy="259045"/>
    <xdr:sp macro="" textlink="">
      <xdr:nvSpPr>
        <xdr:cNvPr id="334" name="n_1aveValue【公営住宅】&#10;一人当たり面積">
          <a:extLst>
            <a:ext uri="{FF2B5EF4-FFF2-40B4-BE49-F238E27FC236}">
              <a16:creationId xmlns:a16="http://schemas.microsoft.com/office/drawing/2014/main" id="{0355E99B-D971-4EBC-B17A-7139B25CB7D3}"/>
            </a:ext>
          </a:extLst>
        </xdr:cNvPr>
        <xdr:cNvSpPr txBox="1"/>
      </xdr:nvSpPr>
      <xdr:spPr>
        <a:xfrm>
          <a:off x="9391727" y="1439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5160</xdr:rowOff>
    </xdr:from>
    <xdr:ext cx="469744" cy="259045"/>
    <xdr:sp macro="" textlink="">
      <xdr:nvSpPr>
        <xdr:cNvPr id="335" name="n_2aveValue【公営住宅】&#10;一人当たり面積">
          <a:extLst>
            <a:ext uri="{FF2B5EF4-FFF2-40B4-BE49-F238E27FC236}">
              <a16:creationId xmlns:a16="http://schemas.microsoft.com/office/drawing/2014/main" id="{DB142A4B-02C3-417E-9833-BC45661491AA}"/>
            </a:ext>
          </a:extLst>
        </xdr:cNvPr>
        <xdr:cNvSpPr txBox="1"/>
      </xdr:nvSpPr>
      <xdr:spPr>
        <a:xfrm>
          <a:off x="8515427" y="1440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167467</xdr:rowOff>
    </xdr:from>
    <xdr:ext cx="469744" cy="259045"/>
    <xdr:sp macro="" textlink="">
      <xdr:nvSpPr>
        <xdr:cNvPr id="336" name="n_3aveValue【公営住宅】&#10;一人当たり面積">
          <a:extLst>
            <a:ext uri="{FF2B5EF4-FFF2-40B4-BE49-F238E27FC236}">
              <a16:creationId xmlns:a16="http://schemas.microsoft.com/office/drawing/2014/main" id="{094824E2-9CF1-4C6F-8384-FEA444F843F6}"/>
            </a:ext>
          </a:extLst>
        </xdr:cNvPr>
        <xdr:cNvSpPr txBox="1"/>
      </xdr:nvSpPr>
      <xdr:spPr>
        <a:xfrm>
          <a:off x="7626427" y="143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107142</xdr:rowOff>
    </xdr:from>
    <xdr:ext cx="469744" cy="259045"/>
    <xdr:sp macro="" textlink="">
      <xdr:nvSpPr>
        <xdr:cNvPr id="337" name="n_1mainValue【公営住宅】&#10;一人当たり面積">
          <a:extLst>
            <a:ext uri="{FF2B5EF4-FFF2-40B4-BE49-F238E27FC236}">
              <a16:creationId xmlns:a16="http://schemas.microsoft.com/office/drawing/2014/main" id="{49200D9B-3B2C-43DB-97FE-5E1C3EF0DE49}"/>
            </a:ext>
          </a:extLst>
        </xdr:cNvPr>
        <xdr:cNvSpPr txBox="1"/>
      </xdr:nvSpPr>
      <xdr:spPr>
        <a:xfrm>
          <a:off x="9391727" y="1399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114000</xdr:rowOff>
    </xdr:from>
    <xdr:ext cx="469744" cy="259045"/>
    <xdr:sp macro="" textlink="">
      <xdr:nvSpPr>
        <xdr:cNvPr id="338" name="n_2mainValue【公営住宅】&#10;一人当たり面積">
          <a:extLst>
            <a:ext uri="{FF2B5EF4-FFF2-40B4-BE49-F238E27FC236}">
              <a16:creationId xmlns:a16="http://schemas.microsoft.com/office/drawing/2014/main" id="{D76AB750-3CE5-40AB-9BDA-0C1E6A0E13D8}"/>
            </a:ext>
          </a:extLst>
        </xdr:cNvPr>
        <xdr:cNvSpPr txBox="1"/>
      </xdr:nvSpPr>
      <xdr:spPr>
        <a:xfrm>
          <a:off x="8515427" y="1400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120287</xdr:rowOff>
    </xdr:from>
    <xdr:ext cx="469744" cy="259045"/>
    <xdr:sp macro="" textlink="">
      <xdr:nvSpPr>
        <xdr:cNvPr id="339" name="n_3mainValue【公営住宅】&#10;一人当たり面積">
          <a:extLst>
            <a:ext uri="{FF2B5EF4-FFF2-40B4-BE49-F238E27FC236}">
              <a16:creationId xmlns:a16="http://schemas.microsoft.com/office/drawing/2014/main" id="{C4032424-4E2E-406F-917B-EF4F8720606A}"/>
            </a:ext>
          </a:extLst>
        </xdr:cNvPr>
        <xdr:cNvSpPr txBox="1"/>
      </xdr:nvSpPr>
      <xdr:spPr>
        <a:xfrm>
          <a:off x="7626427" y="1400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10C769DE-3925-434F-8818-21CDA680FB4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9C738A1A-2D64-4DFA-B1BD-D448FC43D0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D9D23F3-E7E2-43E8-8A44-9E16B57BA3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374BC382-BF00-4D0D-AEB6-D2C858A0B20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D1713169-E471-4A21-8F76-F34142BD610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2AFDBEE7-2272-4C02-B4E4-21025B193FF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D73F3FD4-D500-4232-916B-43D80101BE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CB4DD304-3E3E-4C66-B829-A429C07404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2D16DC51-47B3-4660-B6E7-ADF79EC389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D4E6F6B1-3149-4F59-A72F-E930FB94CD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793B818A-B814-43BB-B727-E5883E5788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3F8E9229-7597-48A3-ACBB-4E3933DEDD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B1B64F40-E0F3-4FF7-A391-861881223BA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A80BE6B8-5418-49F2-9883-E94CD6893B7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4C38ED0B-4AD6-4631-9957-3C9FB5CF99B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EAD60DF2-4F32-455B-BC68-68B2C9D90C8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98A2AB7F-EA48-489D-812C-20B8561898E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29B76892-E59A-487B-A6F0-AC9F5271FA9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24A2835B-5F9D-4AB0-82A7-FB694182E2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73424E32-1212-459F-9430-1A6F0144C2E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5C8D88C4-973C-4905-8CCC-ED97DE70CD7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7F59D9CB-CBCF-40C4-90CC-552EBFCE5ED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086C4753-4C48-49C9-A7D1-33239278B75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A024A1FD-CD51-4978-9F5E-B38F7FB074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49FF5FB6-8672-426F-B43A-84BFCC7097D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7AB3B1FD-1289-4D47-98B0-A1EDB9D5D6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6" name="テキスト ボックス 365">
          <a:extLst>
            <a:ext uri="{FF2B5EF4-FFF2-40B4-BE49-F238E27FC236}">
              <a16:creationId xmlns:a16="http://schemas.microsoft.com/office/drawing/2014/main" id="{FF959A39-DEB2-4985-BF4C-243DF173DB9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a:extLst>
            <a:ext uri="{FF2B5EF4-FFF2-40B4-BE49-F238E27FC236}">
              <a16:creationId xmlns:a16="http://schemas.microsoft.com/office/drawing/2014/main" id="{B8BBDD7E-7522-4644-89B3-E730BA6F4D8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8" name="テキスト ボックス 367">
          <a:extLst>
            <a:ext uri="{FF2B5EF4-FFF2-40B4-BE49-F238E27FC236}">
              <a16:creationId xmlns:a16="http://schemas.microsoft.com/office/drawing/2014/main" id="{7976642C-2BDC-4D4F-8651-ED24E038D76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a:extLst>
            <a:ext uri="{FF2B5EF4-FFF2-40B4-BE49-F238E27FC236}">
              <a16:creationId xmlns:a16="http://schemas.microsoft.com/office/drawing/2014/main" id="{CA7EC5BA-D3A2-4DB2-9389-51ACCAA2413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a:extLst>
            <a:ext uri="{FF2B5EF4-FFF2-40B4-BE49-F238E27FC236}">
              <a16:creationId xmlns:a16="http://schemas.microsoft.com/office/drawing/2014/main" id="{EBA6DE1B-67FC-4763-BDFF-DE646504806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a:extLst>
            <a:ext uri="{FF2B5EF4-FFF2-40B4-BE49-F238E27FC236}">
              <a16:creationId xmlns:a16="http://schemas.microsoft.com/office/drawing/2014/main" id="{64C583C4-64F6-45A2-ACE0-1516181D2BC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a:extLst>
            <a:ext uri="{FF2B5EF4-FFF2-40B4-BE49-F238E27FC236}">
              <a16:creationId xmlns:a16="http://schemas.microsoft.com/office/drawing/2014/main" id="{5A808083-7090-4459-88A4-F1C83823053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a:extLst>
            <a:ext uri="{FF2B5EF4-FFF2-40B4-BE49-F238E27FC236}">
              <a16:creationId xmlns:a16="http://schemas.microsoft.com/office/drawing/2014/main" id="{6717E54C-450F-4C00-9F50-F59160FF328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a:extLst>
            <a:ext uri="{FF2B5EF4-FFF2-40B4-BE49-F238E27FC236}">
              <a16:creationId xmlns:a16="http://schemas.microsoft.com/office/drawing/2014/main" id="{939B0E01-5383-4927-99F7-D5C56326D9E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a:extLst>
            <a:ext uri="{FF2B5EF4-FFF2-40B4-BE49-F238E27FC236}">
              <a16:creationId xmlns:a16="http://schemas.microsoft.com/office/drawing/2014/main" id="{D8766A10-B2E1-4A5B-8616-B8B97244874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6" name="テキスト ボックス 375">
          <a:extLst>
            <a:ext uri="{FF2B5EF4-FFF2-40B4-BE49-F238E27FC236}">
              <a16:creationId xmlns:a16="http://schemas.microsoft.com/office/drawing/2014/main" id="{DF03B107-EE6F-42EA-9D94-B4F4BA5A04A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a:extLst>
            <a:ext uri="{FF2B5EF4-FFF2-40B4-BE49-F238E27FC236}">
              <a16:creationId xmlns:a16="http://schemas.microsoft.com/office/drawing/2014/main" id="{F8F782B5-C384-4A76-8DD5-5FCBD8D394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8" name="テキスト ボックス 377">
          <a:extLst>
            <a:ext uri="{FF2B5EF4-FFF2-40B4-BE49-F238E27FC236}">
              <a16:creationId xmlns:a16="http://schemas.microsoft.com/office/drawing/2014/main" id="{AED2FFED-9438-4829-856A-ED2CBBE9E10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9" name="【認定こども園・幼稚園・保育所】&#10;有形固定資産減価償却率グラフ枠">
          <a:extLst>
            <a:ext uri="{FF2B5EF4-FFF2-40B4-BE49-F238E27FC236}">
              <a16:creationId xmlns:a16="http://schemas.microsoft.com/office/drawing/2014/main" id="{6A9AFBE5-9529-4FF0-B491-F8E9A4EF27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80" name="直線コネクタ 379">
          <a:extLst>
            <a:ext uri="{FF2B5EF4-FFF2-40B4-BE49-F238E27FC236}">
              <a16:creationId xmlns:a16="http://schemas.microsoft.com/office/drawing/2014/main" id="{F5E17BF6-C9A1-493C-A836-670D07AA7218}"/>
            </a:ext>
          </a:extLst>
        </xdr:cNvPr>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81" name="【認定こども園・幼稚園・保育所】&#10;有形固定資産減価償却率最小値テキスト">
          <a:extLst>
            <a:ext uri="{FF2B5EF4-FFF2-40B4-BE49-F238E27FC236}">
              <a16:creationId xmlns:a16="http://schemas.microsoft.com/office/drawing/2014/main" id="{098521FB-A4BB-4D1B-91BA-E2B36AE1A5AE}"/>
            </a:ext>
          </a:extLst>
        </xdr:cNvPr>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82" name="直線コネクタ 381">
          <a:extLst>
            <a:ext uri="{FF2B5EF4-FFF2-40B4-BE49-F238E27FC236}">
              <a16:creationId xmlns:a16="http://schemas.microsoft.com/office/drawing/2014/main" id="{FD4620C5-CA3E-41D1-8DC7-AE397F5D388C}"/>
            </a:ext>
          </a:extLst>
        </xdr:cNvPr>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83" name="【認定こども園・幼稚園・保育所】&#10;有形固定資産減価償却率最大値テキスト">
          <a:extLst>
            <a:ext uri="{FF2B5EF4-FFF2-40B4-BE49-F238E27FC236}">
              <a16:creationId xmlns:a16="http://schemas.microsoft.com/office/drawing/2014/main" id="{2C95252C-6089-4996-9ABF-30A1F233CC1C}"/>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84" name="直線コネクタ 383">
          <a:extLst>
            <a:ext uri="{FF2B5EF4-FFF2-40B4-BE49-F238E27FC236}">
              <a16:creationId xmlns:a16="http://schemas.microsoft.com/office/drawing/2014/main" id="{3F8C1607-E061-43D9-88F9-A824F9532E57}"/>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85" name="【認定こども園・幼稚園・保育所】&#10;有形固定資産減価償却率平均値テキスト">
          <a:extLst>
            <a:ext uri="{FF2B5EF4-FFF2-40B4-BE49-F238E27FC236}">
              <a16:creationId xmlns:a16="http://schemas.microsoft.com/office/drawing/2014/main" id="{5E359283-1339-4098-B3C9-6DA947920206}"/>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6" name="フローチャート: 判断 385">
          <a:extLst>
            <a:ext uri="{FF2B5EF4-FFF2-40B4-BE49-F238E27FC236}">
              <a16:creationId xmlns:a16="http://schemas.microsoft.com/office/drawing/2014/main" id="{40D82F36-AF61-4082-AB47-DD3A53B982EE}"/>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7" name="フローチャート: 判断 386">
          <a:extLst>
            <a:ext uri="{FF2B5EF4-FFF2-40B4-BE49-F238E27FC236}">
              <a16:creationId xmlns:a16="http://schemas.microsoft.com/office/drawing/2014/main" id="{B81DD405-5111-4A80-8432-2E80187FAF89}"/>
            </a:ext>
          </a:extLst>
        </xdr:cNvPr>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8" name="フローチャート: 判断 387">
          <a:extLst>
            <a:ext uri="{FF2B5EF4-FFF2-40B4-BE49-F238E27FC236}">
              <a16:creationId xmlns:a16="http://schemas.microsoft.com/office/drawing/2014/main" id="{EC97D584-B46E-44A5-9A6B-45E78E73AC0B}"/>
            </a:ext>
          </a:extLst>
        </xdr:cNvPr>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9" name="フローチャート: 判断 388">
          <a:extLst>
            <a:ext uri="{FF2B5EF4-FFF2-40B4-BE49-F238E27FC236}">
              <a16:creationId xmlns:a16="http://schemas.microsoft.com/office/drawing/2014/main" id="{6D272467-1128-48E4-9575-D55E2166A3FB}"/>
            </a:ext>
          </a:extLst>
        </xdr:cNvPr>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058AE37-CC89-4BDB-8C05-9BD0CA337C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18089FB9-A436-4B72-806A-38399F34FD8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8AB75304-3A17-452A-A4C7-AA17FC346C3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B9DFC7CF-993F-43A6-A25D-A4B123C042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3CADCED2-DE64-4BF8-8ACE-2BF2F3AC46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95" name="楕円 394">
          <a:extLst>
            <a:ext uri="{FF2B5EF4-FFF2-40B4-BE49-F238E27FC236}">
              <a16:creationId xmlns:a16="http://schemas.microsoft.com/office/drawing/2014/main" id="{58A68945-8E84-4C73-8F11-FFE3948EB2EC}"/>
            </a:ext>
          </a:extLst>
        </xdr:cNvPr>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396" name="【認定こども園・幼稚園・保育所】&#10;有形固定資産減価償却率該当値テキスト">
          <a:extLst>
            <a:ext uri="{FF2B5EF4-FFF2-40B4-BE49-F238E27FC236}">
              <a16:creationId xmlns:a16="http://schemas.microsoft.com/office/drawing/2014/main" id="{73EE7F28-CA94-4231-9B66-13FFAE6ECB57}"/>
            </a:ext>
          </a:extLst>
        </xdr:cNvPr>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397" name="楕円 396">
          <a:extLst>
            <a:ext uri="{FF2B5EF4-FFF2-40B4-BE49-F238E27FC236}">
              <a16:creationId xmlns:a16="http://schemas.microsoft.com/office/drawing/2014/main" id="{65CD6B3C-AB7A-462D-BA8B-673756FB9296}"/>
            </a:ext>
          </a:extLst>
        </xdr:cNvPr>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154305</xdr:rowOff>
    </xdr:to>
    <xdr:cxnSp macro="">
      <xdr:nvCxnSpPr>
        <xdr:cNvPr id="398" name="直線コネクタ 397">
          <a:extLst>
            <a:ext uri="{FF2B5EF4-FFF2-40B4-BE49-F238E27FC236}">
              <a16:creationId xmlns:a16="http://schemas.microsoft.com/office/drawing/2014/main" id="{7ECCBCA2-6E11-4E1A-BC31-FE930BC02E32}"/>
            </a:ext>
          </a:extLst>
        </xdr:cNvPr>
        <xdr:cNvCxnSpPr/>
      </xdr:nvCxnSpPr>
      <xdr:spPr>
        <a:xfrm flipV="1">
          <a:off x="15481300" y="6637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156845</xdr:rowOff>
    </xdr:from>
    <xdr:to>
      <xdr:col>76</xdr:col>
      <xdr:colOff>165100</xdr:colOff>
      <xdr:row>39</xdr:row>
      <xdr:rowOff>86995</xdr:rowOff>
    </xdr:to>
    <xdr:sp macro="" textlink="">
      <xdr:nvSpPr>
        <xdr:cNvPr id="399" name="楕円 398">
          <a:extLst>
            <a:ext uri="{FF2B5EF4-FFF2-40B4-BE49-F238E27FC236}">
              <a16:creationId xmlns:a16="http://schemas.microsoft.com/office/drawing/2014/main" id="{2C68DCC8-40F4-4C38-B79E-21318D45386C}"/>
            </a:ext>
          </a:extLst>
        </xdr:cNvPr>
        <xdr:cNvSpPr/>
      </xdr:nvSpPr>
      <xdr:spPr>
        <a:xfrm>
          <a:off x="14541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154305</xdr:rowOff>
    </xdr:from>
    <xdr:to>
      <xdr:col>81</xdr:col>
      <xdr:colOff>50800</xdr:colOff>
      <xdr:row>39</xdr:row>
      <xdr:rowOff>36195</xdr:rowOff>
    </xdr:to>
    <xdr:cxnSp macro="">
      <xdr:nvCxnSpPr>
        <xdr:cNvPr id="400" name="直線コネクタ 399">
          <a:extLst>
            <a:ext uri="{FF2B5EF4-FFF2-40B4-BE49-F238E27FC236}">
              <a16:creationId xmlns:a16="http://schemas.microsoft.com/office/drawing/2014/main" id="{CAEA6586-C939-44A3-AA71-941E4CCFEC6E}"/>
            </a:ext>
          </a:extLst>
        </xdr:cNvPr>
        <xdr:cNvCxnSpPr/>
      </xdr:nvCxnSpPr>
      <xdr:spPr>
        <a:xfrm flipV="1">
          <a:off x="14592300" y="66694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401" name="楕円 400">
          <a:extLst>
            <a:ext uri="{FF2B5EF4-FFF2-40B4-BE49-F238E27FC236}">
              <a16:creationId xmlns:a16="http://schemas.microsoft.com/office/drawing/2014/main" id="{D19BA814-65B9-49D6-82FC-F51F908D855A}"/>
            </a:ext>
          </a:extLst>
        </xdr:cNvPr>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36195</xdr:rowOff>
    </xdr:from>
    <xdr:to>
      <xdr:col>76</xdr:col>
      <xdr:colOff>114300</xdr:colOff>
      <xdr:row>39</xdr:row>
      <xdr:rowOff>93345</xdr:rowOff>
    </xdr:to>
    <xdr:cxnSp macro="">
      <xdr:nvCxnSpPr>
        <xdr:cNvPr id="402" name="直線コネクタ 401">
          <a:extLst>
            <a:ext uri="{FF2B5EF4-FFF2-40B4-BE49-F238E27FC236}">
              <a16:creationId xmlns:a16="http://schemas.microsoft.com/office/drawing/2014/main" id="{70FE3AC4-805E-45DD-AC4A-EE99870707F4}"/>
            </a:ext>
          </a:extLst>
        </xdr:cNvPr>
        <xdr:cNvCxnSpPr/>
      </xdr:nvCxnSpPr>
      <xdr:spPr>
        <a:xfrm flipV="1">
          <a:off x="13703300" y="6722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403" name="n_1aveValue【認定こども園・幼稚園・保育所】&#10;有形固定資産減価償却率">
          <a:extLst>
            <a:ext uri="{FF2B5EF4-FFF2-40B4-BE49-F238E27FC236}">
              <a16:creationId xmlns:a16="http://schemas.microsoft.com/office/drawing/2014/main" id="{AB2A809F-8727-4F14-B9A9-D9FCCE52C248}"/>
            </a:ext>
          </a:extLst>
        </xdr:cNvPr>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404" name="n_2aveValue【認定こども園・幼稚園・保育所】&#10;有形固定資産減価償却率">
          <a:extLst>
            <a:ext uri="{FF2B5EF4-FFF2-40B4-BE49-F238E27FC236}">
              <a16:creationId xmlns:a16="http://schemas.microsoft.com/office/drawing/2014/main" id="{3B728173-F1A5-49BA-9039-6367C486C0B5}"/>
            </a:ext>
          </a:extLst>
        </xdr:cNvPr>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405" name="n_3aveValue【認定こども園・幼稚園・保育所】&#10;有形固定資産減価償却率">
          <a:extLst>
            <a:ext uri="{FF2B5EF4-FFF2-40B4-BE49-F238E27FC236}">
              <a16:creationId xmlns:a16="http://schemas.microsoft.com/office/drawing/2014/main" id="{079D37B6-DBA1-4032-985B-324019DA2CC9}"/>
            </a:ext>
          </a:extLst>
        </xdr:cNvPr>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24782</xdr:rowOff>
    </xdr:from>
    <xdr:ext cx="405111" cy="259045"/>
    <xdr:sp macro="" textlink="">
      <xdr:nvSpPr>
        <xdr:cNvPr id="406" name="n_1mainValue【認定こども園・幼稚園・保育所】&#10;有形固定資産減価償却率">
          <a:extLst>
            <a:ext uri="{FF2B5EF4-FFF2-40B4-BE49-F238E27FC236}">
              <a16:creationId xmlns:a16="http://schemas.microsoft.com/office/drawing/2014/main" id="{54D22D90-3D69-4800-8363-BFD3A8E3DC41}"/>
            </a:ext>
          </a:extLst>
        </xdr:cNvPr>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78122</xdr:rowOff>
    </xdr:from>
    <xdr:ext cx="405111" cy="259045"/>
    <xdr:sp macro="" textlink="">
      <xdr:nvSpPr>
        <xdr:cNvPr id="407" name="n_2mainValue【認定こども園・幼稚園・保育所】&#10;有形固定資産減価償却率">
          <a:extLst>
            <a:ext uri="{FF2B5EF4-FFF2-40B4-BE49-F238E27FC236}">
              <a16:creationId xmlns:a16="http://schemas.microsoft.com/office/drawing/2014/main" id="{D626A771-29E3-4A12-B022-6D7F016CC929}"/>
            </a:ext>
          </a:extLst>
        </xdr:cNvPr>
        <xdr:cNvSpPr txBox="1"/>
      </xdr:nvSpPr>
      <xdr:spPr>
        <a:xfrm>
          <a:off x="14389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408" name="n_3mainValue【認定こども園・幼稚園・保育所】&#10;有形固定資産減価償却率">
          <a:extLst>
            <a:ext uri="{FF2B5EF4-FFF2-40B4-BE49-F238E27FC236}">
              <a16:creationId xmlns:a16="http://schemas.microsoft.com/office/drawing/2014/main" id="{2F76E7E5-4487-4FD7-9859-D48CD48F7734}"/>
            </a:ext>
          </a:extLst>
        </xdr:cNvPr>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EEB59E17-215A-4267-BF28-0C7AA84AD1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7F25C8FA-44E0-40C3-AA01-6BFFDAEF98D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E980AF08-72CE-4D1B-A6CC-FBE801FB2B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CC7A9E82-EE7B-471D-9B32-96C9A6256F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51C5F043-FE13-450F-B824-9FA602583C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FE58D2BA-D77D-4C4D-8D5F-735CCA62D36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D3FA8A5C-CFDA-418A-AEC1-6A4EA7BD970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234C120F-89AF-4C53-BE53-D9066206883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AADDDD7D-B88C-4D39-8CB7-3D3170BADD6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BAF95268-4890-47FA-ABCE-9D70E985C77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EBFD823E-D423-4E9B-8618-11F6F2D6CDE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0" name="テキスト ボックス 419">
          <a:extLst>
            <a:ext uri="{FF2B5EF4-FFF2-40B4-BE49-F238E27FC236}">
              <a16:creationId xmlns:a16="http://schemas.microsoft.com/office/drawing/2014/main" id="{045827C0-B921-49A7-AED2-D7575319B9E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E5A4A0CA-910B-41AD-A12F-0B88AF25D13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2" name="テキスト ボックス 421">
          <a:extLst>
            <a:ext uri="{FF2B5EF4-FFF2-40B4-BE49-F238E27FC236}">
              <a16:creationId xmlns:a16="http://schemas.microsoft.com/office/drawing/2014/main" id="{E74128F1-6234-4C19-8743-74C8CF7F91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622CC9D6-B623-4A7B-9E11-DD0BB2F80C7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4" name="テキスト ボックス 423">
          <a:extLst>
            <a:ext uri="{FF2B5EF4-FFF2-40B4-BE49-F238E27FC236}">
              <a16:creationId xmlns:a16="http://schemas.microsoft.com/office/drawing/2014/main" id="{318DDC0E-7452-4370-884B-B3628B89372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96167C3F-F06B-4CDE-8F0C-510FD343217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6" name="テキスト ボックス 425">
          <a:extLst>
            <a:ext uri="{FF2B5EF4-FFF2-40B4-BE49-F238E27FC236}">
              <a16:creationId xmlns:a16="http://schemas.microsoft.com/office/drawing/2014/main" id="{44582CC0-3BA4-4DFB-93F3-17FA6D080F3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1B2CE36F-9870-42FA-BACA-F3626AAE055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8" name="テキスト ボックス 427">
          <a:extLst>
            <a:ext uri="{FF2B5EF4-FFF2-40B4-BE49-F238E27FC236}">
              <a16:creationId xmlns:a16="http://schemas.microsoft.com/office/drawing/2014/main" id="{73EF8604-7A4F-470B-8F80-F792AF4E37B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認定こども園・幼稚園・保育所】&#10;一人当たり面積グラフ枠">
          <a:extLst>
            <a:ext uri="{FF2B5EF4-FFF2-40B4-BE49-F238E27FC236}">
              <a16:creationId xmlns:a16="http://schemas.microsoft.com/office/drawing/2014/main" id="{0B5D647D-AB01-4A65-912A-3B18560A594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30" name="直線コネクタ 429">
          <a:extLst>
            <a:ext uri="{FF2B5EF4-FFF2-40B4-BE49-F238E27FC236}">
              <a16:creationId xmlns:a16="http://schemas.microsoft.com/office/drawing/2014/main" id="{AD64F5FE-B28F-4624-B970-E291B14BC7B8}"/>
            </a:ext>
          </a:extLst>
        </xdr:cNvPr>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31" name="【認定こども園・幼稚園・保育所】&#10;一人当たり面積最小値テキスト">
          <a:extLst>
            <a:ext uri="{FF2B5EF4-FFF2-40B4-BE49-F238E27FC236}">
              <a16:creationId xmlns:a16="http://schemas.microsoft.com/office/drawing/2014/main" id="{4E22D39E-D57F-4EF1-90AB-9C41497456A3}"/>
            </a:ext>
          </a:extLst>
        </xdr:cNvPr>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32" name="直線コネクタ 431">
          <a:extLst>
            <a:ext uri="{FF2B5EF4-FFF2-40B4-BE49-F238E27FC236}">
              <a16:creationId xmlns:a16="http://schemas.microsoft.com/office/drawing/2014/main" id="{81180149-56FC-4E66-8056-3167E4FAE3F6}"/>
            </a:ext>
          </a:extLst>
        </xdr:cNvPr>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33" name="【認定こども園・幼稚園・保育所】&#10;一人当たり面積最大値テキスト">
          <a:extLst>
            <a:ext uri="{FF2B5EF4-FFF2-40B4-BE49-F238E27FC236}">
              <a16:creationId xmlns:a16="http://schemas.microsoft.com/office/drawing/2014/main" id="{C6D2ED4F-B828-41F7-A83E-A106F3701313}"/>
            </a:ext>
          </a:extLst>
        </xdr:cNvPr>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34" name="直線コネクタ 433">
          <a:extLst>
            <a:ext uri="{FF2B5EF4-FFF2-40B4-BE49-F238E27FC236}">
              <a16:creationId xmlns:a16="http://schemas.microsoft.com/office/drawing/2014/main" id="{010C4DC4-D82D-495E-A116-FC5E86AAC982}"/>
            </a:ext>
          </a:extLst>
        </xdr:cNvPr>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35" name="【認定こども園・幼稚園・保育所】&#10;一人当たり面積平均値テキスト">
          <a:extLst>
            <a:ext uri="{FF2B5EF4-FFF2-40B4-BE49-F238E27FC236}">
              <a16:creationId xmlns:a16="http://schemas.microsoft.com/office/drawing/2014/main" id="{5161E012-B432-4F62-94BE-DB86DDABCEAF}"/>
            </a:ext>
          </a:extLst>
        </xdr:cNvPr>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6" name="フローチャート: 判断 435">
          <a:extLst>
            <a:ext uri="{FF2B5EF4-FFF2-40B4-BE49-F238E27FC236}">
              <a16:creationId xmlns:a16="http://schemas.microsoft.com/office/drawing/2014/main" id="{E6F620E1-B55E-4FFE-A574-C476FF473A89}"/>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7" name="フローチャート: 判断 436">
          <a:extLst>
            <a:ext uri="{FF2B5EF4-FFF2-40B4-BE49-F238E27FC236}">
              <a16:creationId xmlns:a16="http://schemas.microsoft.com/office/drawing/2014/main" id="{594BFC2E-0569-453E-822F-4BB32237FE83}"/>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8" name="フローチャート: 判断 437">
          <a:extLst>
            <a:ext uri="{FF2B5EF4-FFF2-40B4-BE49-F238E27FC236}">
              <a16:creationId xmlns:a16="http://schemas.microsoft.com/office/drawing/2014/main" id="{039A0233-B6CC-4215-A641-6EF9A2E76B7C}"/>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9" name="フローチャート: 判断 438">
          <a:extLst>
            <a:ext uri="{FF2B5EF4-FFF2-40B4-BE49-F238E27FC236}">
              <a16:creationId xmlns:a16="http://schemas.microsoft.com/office/drawing/2014/main" id="{E4C03F2E-ED8E-4298-A62C-690E55DB5101}"/>
            </a:ext>
          </a:extLst>
        </xdr:cNvPr>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4D39768-644E-4E2F-AA74-34EBD8CC784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DC5B8EB0-9B63-47A4-8490-11A791AC3C4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3EECC868-C8AE-4C43-9486-8617D7AB748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FC66913B-E9CA-4196-908F-829DF590419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2DDFE0CB-EB46-49C0-A2D8-FFF94476BF3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27686</xdr:rowOff>
    </xdr:from>
    <xdr:to>
      <xdr:col>116</xdr:col>
      <xdr:colOff>114300</xdr:colOff>
      <xdr:row>35</xdr:row>
      <xdr:rowOff>129286</xdr:rowOff>
    </xdr:to>
    <xdr:sp macro="" textlink="">
      <xdr:nvSpPr>
        <xdr:cNvPr id="445" name="楕円 444">
          <a:extLst>
            <a:ext uri="{FF2B5EF4-FFF2-40B4-BE49-F238E27FC236}">
              <a16:creationId xmlns:a16="http://schemas.microsoft.com/office/drawing/2014/main" id="{896B0627-FA24-40A5-A3F8-2667F207F885}"/>
            </a:ext>
          </a:extLst>
        </xdr:cNvPr>
        <xdr:cNvSpPr/>
      </xdr:nvSpPr>
      <xdr:spPr>
        <a:xfrm>
          <a:off x="221107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50563</xdr:rowOff>
    </xdr:from>
    <xdr:ext cx="469744" cy="259045"/>
    <xdr:sp macro="" textlink="">
      <xdr:nvSpPr>
        <xdr:cNvPr id="446" name="【認定こども園・幼稚園・保育所】&#10;一人当たり面積該当値テキスト">
          <a:extLst>
            <a:ext uri="{FF2B5EF4-FFF2-40B4-BE49-F238E27FC236}">
              <a16:creationId xmlns:a16="http://schemas.microsoft.com/office/drawing/2014/main" id="{8CA9BF74-993E-476E-B863-8F81F9CFE1E9}"/>
            </a:ext>
          </a:extLst>
        </xdr:cNvPr>
        <xdr:cNvSpPr txBox="1"/>
      </xdr:nvSpPr>
      <xdr:spPr>
        <a:xfrm>
          <a:off x="22199600" y="58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41402</xdr:rowOff>
    </xdr:from>
    <xdr:to>
      <xdr:col>112</xdr:col>
      <xdr:colOff>38100</xdr:colOff>
      <xdr:row>35</xdr:row>
      <xdr:rowOff>143002</xdr:rowOff>
    </xdr:to>
    <xdr:sp macro="" textlink="">
      <xdr:nvSpPr>
        <xdr:cNvPr id="447" name="楕円 446">
          <a:extLst>
            <a:ext uri="{FF2B5EF4-FFF2-40B4-BE49-F238E27FC236}">
              <a16:creationId xmlns:a16="http://schemas.microsoft.com/office/drawing/2014/main" id="{2403541B-40C0-468F-817B-DFED499A8BB4}"/>
            </a:ext>
          </a:extLst>
        </xdr:cNvPr>
        <xdr:cNvSpPr/>
      </xdr:nvSpPr>
      <xdr:spPr>
        <a:xfrm>
          <a:off x="21272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78486</xdr:rowOff>
    </xdr:from>
    <xdr:to>
      <xdr:col>116</xdr:col>
      <xdr:colOff>63500</xdr:colOff>
      <xdr:row>35</xdr:row>
      <xdr:rowOff>92202</xdr:rowOff>
    </xdr:to>
    <xdr:cxnSp macro="">
      <xdr:nvCxnSpPr>
        <xdr:cNvPr id="448" name="直線コネクタ 447">
          <a:extLst>
            <a:ext uri="{FF2B5EF4-FFF2-40B4-BE49-F238E27FC236}">
              <a16:creationId xmlns:a16="http://schemas.microsoft.com/office/drawing/2014/main" id="{B5822129-3E20-48FB-BB1D-D74F9DF864AD}"/>
            </a:ext>
          </a:extLst>
        </xdr:cNvPr>
        <xdr:cNvCxnSpPr/>
      </xdr:nvCxnSpPr>
      <xdr:spPr>
        <a:xfrm flipV="1">
          <a:off x="21323300" y="60792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59690</xdr:rowOff>
    </xdr:from>
    <xdr:to>
      <xdr:col>107</xdr:col>
      <xdr:colOff>101600</xdr:colOff>
      <xdr:row>35</xdr:row>
      <xdr:rowOff>161290</xdr:rowOff>
    </xdr:to>
    <xdr:sp macro="" textlink="">
      <xdr:nvSpPr>
        <xdr:cNvPr id="449" name="楕円 448">
          <a:extLst>
            <a:ext uri="{FF2B5EF4-FFF2-40B4-BE49-F238E27FC236}">
              <a16:creationId xmlns:a16="http://schemas.microsoft.com/office/drawing/2014/main" id="{D8B276B3-726E-4F51-8AFA-CFEEB46E8211}"/>
            </a:ext>
          </a:extLst>
        </xdr:cNvPr>
        <xdr:cNvSpPr/>
      </xdr:nvSpPr>
      <xdr:spPr>
        <a:xfrm>
          <a:off x="20383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92202</xdr:rowOff>
    </xdr:from>
    <xdr:to>
      <xdr:col>111</xdr:col>
      <xdr:colOff>177800</xdr:colOff>
      <xdr:row>35</xdr:row>
      <xdr:rowOff>110490</xdr:rowOff>
    </xdr:to>
    <xdr:cxnSp macro="">
      <xdr:nvCxnSpPr>
        <xdr:cNvPr id="450" name="直線コネクタ 449">
          <a:extLst>
            <a:ext uri="{FF2B5EF4-FFF2-40B4-BE49-F238E27FC236}">
              <a16:creationId xmlns:a16="http://schemas.microsoft.com/office/drawing/2014/main" id="{B88EA042-19A2-42BD-BA71-BCB19C5750E3}"/>
            </a:ext>
          </a:extLst>
        </xdr:cNvPr>
        <xdr:cNvCxnSpPr/>
      </xdr:nvCxnSpPr>
      <xdr:spPr>
        <a:xfrm flipV="1">
          <a:off x="20434300" y="60929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75692</xdr:rowOff>
    </xdr:from>
    <xdr:to>
      <xdr:col>102</xdr:col>
      <xdr:colOff>165100</xdr:colOff>
      <xdr:row>36</xdr:row>
      <xdr:rowOff>5842</xdr:rowOff>
    </xdr:to>
    <xdr:sp macro="" textlink="">
      <xdr:nvSpPr>
        <xdr:cNvPr id="451" name="楕円 450">
          <a:extLst>
            <a:ext uri="{FF2B5EF4-FFF2-40B4-BE49-F238E27FC236}">
              <a16:creationId xmlns:a16="http://schemas.microsoft.com/office/drawing/2014/main" id="{15956FC3-0F65-448F-B2E5-A4E00F602173}"/>
            </a:ext>
          </a:extLst>
        </xdr:cNvPr>
        <xdr:cNvSpPr/>
      </xdr:nvSpPr>
      <xdr:spPr>
        <a:xfrm>
          <a:off x="194945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110490</xdr:rowOff>
    </xdr:from>
    <xdr:to>
      <xdr:col>107</xdr:col>
      <xdr:colOff>50800</xdr:colOff>
      <xdr:row>35</xdr:row>
      <xdr:rowOff>126492</xdr:rowOff>
    </xdr:to>
    <xdr:cxnSp macro="">
      <xdr:nvCxnSpPr>
        <xdr:cNvPr id="452" name="直線コネクタ 451">
          <a:extLst>
            <a:ext uri="{FF2B5EF4-FFF2-40B4-BE49-F238E27FC236}">
              <a16:creationId xmlns:a16="http://schemas.microsoft.com/office/drawing/2014/main" id="{F546AD49-2CF7-433C-AC72-6C91A7F0801E}"/>
            </a:ext>
          </a:extLst>
        </xdr:cNvPr>
        <xdr:cNvCxnSpPr/>
      </xdr:nvCxnSpPr>
      <xdr:spPr>
        <a:xfrm flipV="1">
          <a:off x="19545300" y="61112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21AC4FB7-5B53-4DE0-A7D8-ED9C4E8AA134}"/>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F7A2710F-4C9A-49F4-859F-CFA0E903036B}"/>
            </a:ext>
          </a:extLst>
        </xdr:cNvPr>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AB9A9861-C45D-4E38-A6AB-43AFBEF29C6D}"/>
            </a:ext>
          </a:extLst>
        </xdr:cNvPr>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159529</xdr:rowOff>
    </xdr:from>
    <xdr:ext cx="469744" cy="259045"/>
    <xdr:sp macro="" textlink="">
      <xdr:nvSpPr>
        <xdr:cNvPr id="456" name="n_1mainValue【認定こども園・幼稚園・保育所】&#10;一人当たり面積">
          <a:extLst>
            <a:ext uri="{FF2B5EF4-FFF2-40B4-BE49-F238E27FC236}">
              <a16:creationId xmlns:a16="http://schemas.microsoft.com/office/drawing/2014/main" id="{226806F4-CA9A-475E-A582-964B506FE29B}"/>
            </a:ext>
          </a:extLst>
        </xdr:cNvPr>
        <xdr:cNvSpPr txBox="1"/>
      </xdr:nvSpPr>
      <xdr:spPr>
        <a:xfrm>
          <a:off x="21075727" y="581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6367</xdr:rowOff>
    </xdr:from>
    <xdr:ext cx="469744" cy="259045"/>
    <xdr:sp macro="" textlink="">
      <xdr:nvSpPr>
        <xdr:cNvPr id="457" name="n_2mainValue【認定こども園・幼稚園・保育所】&#10;一人当たり面積">
          <a:extLst>
            <a:ext uri="{FF2B5EF4-FFF2-40B4-BE49-F238E27FC236}">
              <a16:creationId xmlns:a16="http://schemas.microsoft.com/office/drawing/2014/main" id="{2E050C83-2877-4E78-A119-628FE875CAE0}"/>
            </a:ext>
          </a:extLst>
        </xdr:cNvPr>
        <xdr:cNvSpPr txBox="1"/>
      </xdr:nvSpPr>
      <xdr:spPr>
        <a:xfrm>
          <a:off x="201994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22369</xdr:rowOff>
    </xdr:from>
    <xdr:ext cx="469744" cy="259045"/>
    <xdr:sp macro="" textlink="">
      <xdr:nvSpPr>
        <xdr:cNvPr id="458" name="n_3mainValue【認定こども園・幼稚園・保育所】&#10;一人当たり面積">
          <a:extLst>
            <a:ext uri="{FF2B5EF4-FFF2-40B4-BE49-F238E27FC236}">
              <a16:creationId xmlns:a16="http://schemas.microsoft.com/office/drawing/2014/main" id="{86062C5F-2516-488D-87A2-23A30551E877}"/>
            </a:ext>
          </a:extLst>
        </xdr:cNvPr>
        <xdr:cNvSpPr txBox="1"/>
      </xdr:nvSpPr>
      <xdr:spPr>
        <a:xfrm>
          <a:off x="19310427" y="58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0B2DC9EC-2EAF-439C-86F2-B40519EB05C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E438BE5-35E2-4A20-83D1-FF6DAA8269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1DEA5E16-9C45-4627-954F-A8853A6D87E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3A7A6615-F6BB-4563-AAE2-2040AFB6C6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C2AD7565-A1FD-470F-8306-2975399F63B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726B233C-B96A-4E02-A108-020B8E81F4A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9FEA2DCE-8289-4FC2-97F8-8F892B2D01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30928F7D-1662-4341-96AD-EC5F91932F4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E8BF48E0-A853-48D3-A873-DD34365E3E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05C42302-6BEB-406B-93CC-A517555007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9" name="テキスト ボックス 468">
          <a:extLst>
            <a:ext uri="{FF2B5EF4-FFF2-40B4-BE49-F238E27FC236}">
              <a16:creationId xmlns:a16="http://schemas.microsoft.com/office/drawing/2014/main" id="{0FB86D58-1568-4618-B616-747FE522E088}"/>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0" name="直線コネクタ 469">
          <a:extLst>
            <a:ext uri="{FF2B5EF4-FFF2-40B4-BE49-F238E27FC236}">
              <a16:creationId xmlns:a16="http://schemas.microsoft.com/office/drawing/2014/main" id="{9EA49089-3C96-47EC-9CEA-73F2AE93C37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1" name="テキスト ボックス 470">
          <a:extLst>
            <a:ext uri="{FF2B5EF4-FFF2-40B4-BE49-F238E27FC236}">
              <a16:creationId xmlns:a16="http://schemas.microsoft.com/office/drawing/2014/main" id="{F87D40AC-2FCB-47F2-80BE-C165440DD58C}"/>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2" name="直線コネクタ 471">
          <a:extLst>
            <a:ext uri="{FF2B5EF4-FFF2-40B4-BE49-F238E27FC236}">
              <a16:creationId xmlns:a16="http://schemas.microsoft.com/office/drawing/2014/main" id="{3208319E-0157-4289-9E48-A2FA82E77BB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3" name="テキスト ボックス 472">
          <a:extLst>
            <a:ext uri="{FF2B5EF4-FFF2-40B4-BE49-F238E27FC236}">
              <a16:creationId xmlns:a16="http://schemas.microsoft.com/office/drawing/2014/main" id="{99FE301D-A5F0-4D1D-93A6-FAE050985C2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4" name="直線コネクタ 473">
          <a:extLst>
            <a:ext uri="{FF2B5EF4-FFF2-40B4-BE49-F238E27FC236}">
              <a16:creationId xmlns:a16="http://schemas.microsoft.com/office/drawing/2014/main" id="{C51FD50F-23AA-4A66-8586-7FD8A72D655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5" name="テキスト ボックス 474">
          <a:extLst>
            <a:ext uri="{FF2B5EF4-FFF2-40B4-BE49-F238E27FC236}">
              <a16:creationId xmlns:a16="http://schemas.microsoft.com/office/drawing/2014/main" id="{8B5BC22F-3B02-4587-8737-47347EFF89B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6" name="直線コネクタ 475">
          <a:extLst>
            <a:ext uri="{FF2B5EF4-FFF2-40B4-BE49-F238E27FC236}">
              <a16:creationId xmlns:a16="http://schemas.microsoft.com/office/drawing/2014/main" id="{0B9F7E4F-FFEA-4273-80DE-42106CF0E62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7" name="テキスト ボックス 476">
          <a:extLst>
            <a:ext uri="{FF2B5EF4-FFF2-40B4-BE49-F238E27FC236}">
              <a16:creationId xmlns:a16="http://schemas.microsoft.com/office/drawing/2014/main" id="{352BE879-3B1D-46C7-8516-A239C5C972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8" name="直線コネクタ 477">
          <a:extLst>
            <a:ext uri="{FF2B5EF4-FFF2-40B4-BE49-F238E27FC236}">
              <a16:creationId xmlns:a16="http://schemas.microsoft.com/office/drawing/2014/main" id="{B938675C-BBAF-48A1-A988-722D7B6C145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9" name="テキスト ボックス 478">
          <a:extLst>
            <a:ext uri="{FF2B5EF4-FFF2-40B4-BE49-F238E27FC236}">
              <a16:creationId xmlns:a16="http://schemas.microsoft.com/office/drawing/2014/main" id="{E4C52C1C-1975-41FB-BBE4-A6D54196A4F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0" name="直線コネクタ 479">
          <a:extLst>
            <a:ext uri="{FF2B5EF4-FFF2-40B4-BE49-F238E27FC236}">
              <a16:creationId xmlns:a16="http://schemas.microsoft.com/office/drawing/2014/main" id="{8742EA1C-8E3A-48F8-8D97-C5FF69582A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1" name="テキスト ボックス 480">
          <a:extLst>
            <a:ext uri="{FF2B5EF4-FFF2-40B4-BE49-F238E27FC236}">
              <a16:creationId xmlns:a16="http://schemas.microsoft.com/office/drawing/2014/main" id="{EFCDDEC2-9681-4C9A-8CD0-4E454BACB8B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2" name="【学校施設】&#10;有形固定資産減価償却率グラフ枠">
          <a:extLst>
            <a:ext uri="{FF2B5EF4-FFF2-40B4-BE49-F238E27FC236}">
              <a16:creationId xmlns:a16="http://schemas.microsoft.com/office/drawing/2014/main" id="{DBF37649-B61C-4A4B-B96A-FD17D8C7695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83" name="直線コネクタ 482">
          <a:extLst>
            <a:ext uri="{FF2B5EF4-FFF2-40B4-BE49-F238E27FC236}">
              <a16:creationId xmlns:a16="http://schemas.microsoft.com/office/drawing/2014/main" id="{972E5903-91A1-4E0A-91A3-A755A374BC10}"/>
            </a:ext>
          </a:extLst>
        </xdr:cNvPr>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84" name="【学校施設】&#10;有形固定資産減価償却率最小値テキスト">
          <a:extLst>
            <a:ext uri="{FF2B5EF4-FFF2-40B4-BE49-F238E27FC236}">
              <a16:creationId xmlns:a16="http://schemas.microsoft.com/office/drawing/2014/main" id="{C5B86DF3-7254-4BE9-BA88-43E8A2D1ED9D}"/>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85" name="直線コネクタ 484">
          <a:extLst>
            <a:ext uri="{FF2B5EF4-FFF2-40B4-BE49-F238E27FC236}">
              <a16:creationId xmlns:a16="http://schemas.microsoft.com/office/drawing/2014/main" id="{C99EE9B0-0C34-4DC2-B4C0-138936BD12E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6" name="【学校施設】&#10;有形固定資産減価償却率最大値テキスト">
          <a:extLst>
            <a:ext uri="{FF2B5EF4-FFF2-40B4-BE49-F238E27FC236}">
              <a16:creationId xmlns:a16="http://schemas.microsoft.com/office/drawing/2014/main" id="{983841E7-713B-4441-A1C9-ABF43FF0C7C2}"/>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7" name="直線コネクタ 486">
          <a:extLst>
            <a:ext uri="{FF2B5EF4-FFF2-40B4-BE49-F238E27FC236}">
              <a16:creationId xmlns:a16="http://schemas.microsoft.com/office/drawing/2014/main" id="{C2D19B1F-5031-46CD-A781-8EEB901B4F0A}"/>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8" name="【学校施設】&#10;有形固定資産減価償却率平均値テキスト">
          <a:extLst>
            <a:ext uri="{FF2B5EF4-FFF2-40B4-BE49-F238E27FC236}">
              <a16:creationId xmlns:a16="http://schemas.microsoft.com/office/drawing/2014/main" id="{89187070-5445-4B9A-949A-80D1DAC7858F}"/>
            </a:ext>
          </a:extLst>
        </xdr:cNvPr>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9" name="フローチャート: 判断 488">
          <a:extLst>
            <a:ext uri="{FF2B5EF4-FFF2-40B4-BE49-F238E27FC236}">
              <a16:creationId xmlns:a16="http://schemas.microsoft.com/office/drawing/2014/main" id="{A6C4CA45-874B-4DA5-9690-4F85AE99C50E}"/>
            </a:ext>
          </a:extLst>
        </xdr:cNvPr>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90" name="フローチャート: 判断 489">
          <a:extLst>
            <a:ext uri="{FF2B5EF4-FFF2-40B4-BE49-F238E27FC236}">
              <a16:creationId xmlns:a16="http://schemas.microsoft.com/office/drawing/2014/main" id="{9E160CF4-5047-4FB4-B9A2-5F7DF69CF86E}"/>
            </a:ext>
          </a:extLst>
        </xdr:cNvPr>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91" name="フローチャート: 判断 490">
          <a:extLst>
            <a:ext uri="{FF2B5EF4-FFF2-40B4-BE49-F238E27FC236}">
              <a16:creationId xmlns:a16="http://schemas.microsoft.com/office/drawing/2014/main" id="{3B61499F-0FEF-4840-B288-62228DFF06FB}"/>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92" name="フローチャート: 判断 491">
          <a:extLst>
            <a:ext uri="{FF2B5EF4-FFF2-40B4-BE49-F238E27FC236}">
              <a16:creationId xmlns:a16="http://schemas.microsoft.com/office/drawing/2014/main" id="{DE0C9650-61DF-4A59-A708-5974844295F2}"/>
            </a:ext>
          </a:extLst>
        </xdr:cNvPr>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989B3AA1-46E6-4C23-A069-F39401D503A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C69DED14-BDC4-4489-B87C-1FFAB981C7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A663E939-1379-4F5B-8B02-65ED53C19C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D89E92BC-560D-4C9C-84FE-C1A594A7E3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18248084-A303-4E5B-97F5-755C1B8EA4E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498" name="楕円 497">
          <a:extLst>
            <a:ext uri="{FF2B5EF4-FFF2-40B4-BE49-F238E27FC236}">
              <a16:creationId xmlns:a16="http://schemas.microsoft.com/office/drawing/2014/main" id="{04CBC3DD-2626-47BD-ACA3-FE92A6A66E74}"/>
            </a:ext>
          </a:extLst>
        </xdr:cNvPr>
        <xdr:cNvSpPr/>
      </xdr:nvSpPr>
      <xdr:spPr>
        <a:xfrm>
          <a:off x="16268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25417</xdr:rowOff>
    </xdr:from>
    <xdr:ext cx="405111" cy="259045"/>
    <xdr:sp macro="" textlink="">
      <xdr:nvSpPr>
        <xdr:cNvPr id="499" name="【学校施設】&#10;有形固定資産減価償却率該当値テキスト">
          <a:extLst>
            <a:ext uri="{FF2B5EF4-FFF2-40B4-BE49-F238E27FC236}">
              <a16:creationId xmlns:a16="http://schemas.microsoft.com/office/drawing/2014/main" id="{C3DDC2A1-EB6E-4CB6-B5D9-2FD7A263B527}"/>
            </a:ext>
          </a:extLst>
        </xdr:cNvPr>
        <xdr:cNvSpPr txBox="1"/>
      </xdr:nvSpPr>
      <xdr:spPr>
        <a:xfrm>
          <a:off x="16357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78740</xdr:rowOff>
    </xdr:from>
    <xdr:to>
      <xdr:col>81</xdr:col>
      <xdr:colOff>101600</xdr:colOff>
      <xdr:row>60</xdr:row>
      <xdr:rowOff>8890</xdr:rowOff>
    </xdr:to>
    <xdr:sp macro="" textlink="">
      <xdr:nvSpPr>
        <xdr:cNvPr id="500" name="楕円 499">
          <a:extLst>
            <a:ext uri="{FF2B5EF4-FFF2-40B4-BE49-F238E27FC236}">
              <a16:creationId xmlns:a16="http://schemas.microsoft.com/office/drawing/2014/main" id="{5F28BB00-825C-4AE6-893E-FADE53A0F2DD}"/>
            </a:ext>
          </a:extLst>
        </xdr:cNvPr>
        <xdr:cNvSpPr/>
      </xdr:nvSpPr>
      <xdr:spPr>
        <a:xfrm>
          <a:off x="15430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53340</xdr:rowOff>
    </xdr:from>
    <xdr:to>
      <xdr:col>85</xdr:col>
      <xdr:colOff>127000</xdr:colOff>
      <xdr:row>59</xdr:row>
      <xdr:rowOff>129540</xdr:rowOff>
    </xdr:to>
    <xdr:cxnSp macro="">
      <xdr:nvCxnSpPr>
        <xdr:cNvPr id="501" name="直線コネクタ 500">
          <a:extLst>
            <a:ext uri="{FF2B5EF4-FFF2-40B4-BE49-F238E27FC236}">
              <a16:creationId xmlns:a16="http://schemas.microsoft.com/office/drawing/2014/main" id="{9658C712-4FCB-4F3C-ACD9-16474C09F413}"/>
            </a:ext>
          </a:extLst>
        </xdr:cNvPr>
        <xdr:cNvCxnSpPr/>
      </xdr:nvCxnSpPr>
      <xdr:spPr>
        <a:xfrm flipV="1">
          <a:off x="15481300" y="1016889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02" name="楕円 501">
          <a:extLst>
            <a:ext uri="{FF2B5EF4-FFF2-40B4-BE49-F238E27FC236}">
              <a16:creationId xmlns:a16="http://schemas.microsoft.com/office/drawing/2014/main" id="{E5A4119F-8425-4854-9A33-F4B66D91C37C}"/>
            </a:ext>
          </a:extLst>
        </xdr:cNvPr>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129540</xdr:rowOff>
    </xdr:from>
    <xdr:to>
      <xdr:col>81</xdr:col>
      <xdr:colOff>50800</xdr:colOff>
      <xdr:row>60</xdr:row>
      <xdr:rowOff>38100</xdr:rowOff>
    </xdr:to>
    <xdr:cxnSp macro="">
      <xdr:nvCxnSpPr>
        <xdr:cNvPr id="503" name="直線コネクタ 502">
          <a:extLst>
            <a:ext uri="{FF2B5EF4-FFF2-40B4-BE49-F238E27FC236}">
              <a16:creationId xmlns:a16="http://schemas.microsoft.com/office/drawing/2014/main" id="{5EC9DF08-EDF5-452B-9FAA-2A82DA4C209F}"/>
            </a:ext>
          </a:extLst>
        </xdr:cNvPr>
        <xdr:cNvCxnSpPr/>
      </xdr:nvCxnSpPr>
      <xdr:spPr>
        <a:xfrm flipV="1">
          <a:off x="14592300" y="102450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67310</xdr:rowOff>
    </xdr:from>
    <xdr:to>
      <xdr:col>72</xdr:col>
      <xdr:colOff>38100</xdr:colOff>
      <xdr:row>60</xdr:row>
      <xdr:rowOff>168910</xdr:rowOff>
    </xdr:to>
    <xdr:sp macro="" textlink="">
      <xdr:nvSpPr>
        <xdr:cNvPr id="504" name="楕円 503">
          <a:extLst>
            <a:ext uri="{FF2B5EF4-FFF2-40B4-BE49-F238E27FC236}">
              <a16:creationId xmlns:a16="http://schemas.microsoft.com/office/drawing/2014/main" id="{8CEBD790-C4A7-4995-8528-E7848D838888}"/>
            </a:ext>
          </a:extLst>
        </xdr:cNvPr>
        <xdr:cNvSpPr/>
      </xdr:nvSpPr>
      <xdr:spPr>
        <a:xfrm>
          <a:off x="1365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118110</xdr:rowOff>
    </xdr:to>
    <xdr:cxnSp macro="">
      <xdr:nvCxnSpPr>
        <xdr:cNvPr id="505" name="直線コネクタ 504">
          <a:extLst>
            <a:ext uri="{FF2B5EF4-FFF2-40B4-BE49-F238E27FC236}">
              <a16:creationId xmlns:a16="http://schemas.microsoft.com/office/drawing/2014/main" id="{132F5DB6-A38A-4147-B72B-DDFB44941FDD}"/>
            </a:ext>
          </a:extLst>
        </xdr:cNvPr>
        <xdr:cNvCxnSpPr/>
      </xdr:nvCxnSpPr>
      <xdr:spPr>
        <a:xfrm flipV="1">
          <a:off x="13703300" y="103251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6" name="n_1aveValue【学校施設】&#10;有形固定資産減価償却率">
          <a:extLst>
            <a:ext uri="{FF2B5EF4-FFF2-40B4-BE49-F238E27FC236}">
              <a16:creationId xmlns:a16="http://schemas.microsoft.com/office/drawing/2014/main" id="{492E80C2-5B30-45E6-BCB1-E20F4B3A44A6}"/>
            </a:ext>
          </a:extLst>
        </xdr:cNvPr>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7" name="n_2aveValue【学校施設】&#10;有形固定資産減価償却率">
          <a:extLst>
            <a:ext uri="{FF2B5EF4-FFF2-40B4-BE49-F238E27FC236}">
              <a16:creationId xmlns:a16="http://schemas.microsoft.com/office/drawing/2014/main" id="{47488914-F624-4CC0-A790-67ACB7F807C7}"/>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8" name="n_3aveValue【学校施設】&#10;有形固定資産減価償却率">
          <a:extLst>
            <a:ext uri="{FF2B5EF4-FFF2-40B4-BE49-F238E27FC236}">
              <a16:creationId xmlns:a16="http://schemas.microsoft.com/office/drawing/2014/main" id="{39A2BAD0-1718-435B-84FC-A58404DF17E1}"/>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25417</xdr:rowOff>
    </xdr:from>
    <xdr:ext cx="405111" cy="259045"/>
    <xdr:sp macro="" textlink="">
      <xdr:nvSpPr>
        <xdr:cNvPr id="509" name="n_1mainValue【学校施設】&#10;有形固定資産減価償却率">
          <a:extLst>
            <a:ext uri="{FF2B5EF4-FFF2-40B4-BE49-F238E27FC236}">
              <a16:creationId xmlns:a16="http://schemas.microsoft.com/office/drawing/2014/main" id="{CBA1B200-1EDF-46E7-A581-B7A884AF8632}"/>
            </a:ext>
          </a:extLst>
        </xdr:cNvPr>
        <xdr:cNvSpPr txBox="1"/>
      </xdr:nvSpPr>
      <xdr:spPr>
        <a:xfrm>
          <a:off x="1526604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10" name="n_2mainValue【学校施設】&#10;有形固定資産減価償却率">
          <a:extLst>
            <a:ext uri="{FF2B5EF4-FFF2-40B4-BE49-F238E27FC236}">
              <a16:creationId xmlns:a16="http://schemas.microsoft.com/office/drawing/2014/main" id="{7F7C2E1E-315B-436F-AD98-1C266F3CC8FA}"/>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13987</xdr:rowOff>
    </xdr:from>
    <xdr:ext cx="405111" cy="259045"/>
    <xdr:sp macro="" textlink="">
      <xdr:nvSpPr>
        <xdr:cNvPr id="511" name="n_3mainValue【学校施設】&#10;有形固定資産減価償却率">
          <a:extLst>
            <a:ext uri="{FF2B5EF4-FFF2-40B4-BE49-F238E27FC236}">
              <a16:creationId xmlns:a16="http://schemas.microsoft.com/office/drawing/2014/main" id="{58B1224F-ECDE-494F-974E-8EF36E19ED16}"/>
            </a:ext>
          </a:extLst>
        </xdr:cNvPr>
        <xdr:cNvSpPr txBox="1"/>
      </xdr:nvSpPr>
      <xdr:spPr>
        <a:xfrm>
          <a:off x="13500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6ABBB5C5-306F-4AA6-ABD3-22F52D5D0FB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9A6551A4-9172-4854-9F68-E74F894EB6C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CC0E900F-E802-43F2-912B-3948F4F19C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3BB80DA7-711E-4E2E-BEA0-4222729C33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4ADA1DCE-D814-43ED-A378-7DB5053641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84B1DE52-FE92-420F-BA19-250268839F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948C266D-BB22-437F-8323-2DCC51B096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61565594-8A4E-4E4E-BEDB-96B31F135A7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3ACC4BB3-13DD-4A7D-90CE-BC5151B66D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AA123FF8-6842-4B50-945F-05424BD35E3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49AB9396-F58C-4C8C-B091-D9A16C95F90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23" name="直線コネクタ 522">
          <a:extLst>
            <a:ext uri="{FF2B5EF4-FFF2-40B4-BE49-F238E27FC236}">
              <a16:creationId xmlns:a16="http://schemas.microsoft.com/office/drawing/2014/main" id="{A7958703-D67D-47AD-BB09-CF1939966A82}"/>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4" name="テキスト ボックス 523">
          <a:extLst>
            <a:ext uri="{FF2B5EF4-FFF2-40B4-BE49-F238E27FC236}">
              <a16:creationId xmlns:a16="http://schemas.microsoft.com/office/drawing/2014/main" id="{C091EE31-89EC-4015-B0C4-18A003515DCB}"/>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a:extLst>
            <a:ext uri="{FF2B5EF4-FFF2-40B4-BE49-F238E27FC236}">
              <a16:creationId xmlns:a16="http://schemas.microsoft.com/office/drawing/2014/main" id="{455252AE-D9AE-46B6-9C6E-A1D48D01302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a:extLst>
            <a:ext uri="{FF2B5EF4-FFF2-40B4-BE49-F238E27FC236}">
              <a16:creationId xmlns:a16="http://schemas.microsoft.com/office/drawing/2014/main" id="{A6481B4C-FDF4-4B82-BACB-3CADA6D24B3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id="{4BCE2286-25C7-4DBE-9F09-82B7C9F32A3E}"/>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8" name="テキスト ボックス 527">
          <a:extLst>
            <a:ext uri="{FF2B5EF4-FFF2-40B4-BE49-F238E27FC236}">
              <a16:creationId xmlns:a16="http://schemas.microsoft.com/office/drawing/2014/main" id="{7D6F1E93-EFA1-48B0-A0EC-53FF7477EF46}"/>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9" name="直線コネクタ 528">
          <a:extLst>
            <a:ext uri="{FF2B5EF4-FFF2-40B4-BE49-F238E27FC236}">
              <a16:creationId xmlns:a16="http://schemas.microsoft.com/office/drawing/2014/main" id="{5CDB9B07-F067-402D-A748-104FD14F89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D6C87A07-8AF1-4454-B914-EA7E20B299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1" name="【学校施設】&#10;一人当たり面積グラフ枠">
          <a:extLst>
            <a:ext uri="{FF2B5EF4-FFF2-40B4-BE49-F238E27FC236}">
              <a16:creationId xmlns:a16="http://schemas.microsoft.com/office/drawing/2014/main" id="{95314035-BC92-40CC-B398-F7F967E59D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32" name="直線コネクタ 531">
          <a:extLst>
            <a:ext uri="{FF2B5EF4-FFF2-40B4-BE49-F238E27FC236}">
              <a16:creationId xmlns:a16="http://schemas.microsoft.com/office/drawing/2014/main" id="{1A08AF33-5B25-450F-AF1F-5B5DBA13D1CE}"/>
            </a:ext>
          </a:extLst>
        </xdr:cNvPr>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33" name="【学校施設】&#10;一人当たり面積最小値テキスト">
          <a:extLst>
            <a:ext uri="{FF2B5EF4-FFF2-40B4-BE49-F238E27FC236}">
              <a16:creationId xmlns:a16="http://schemas.microsoft.com/office/drawing/2014/main" id="{BC582300-75AC-4CC8-B99A-9CC5C6D246C1}"/>
            </a:ext>
          </a:extLst>
        </xdr:cNvPr>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34" name="直線コネクタ 533">
          <a:extLst>
            <a:ext uri="{FF2B5EF4-FFF2-40B4-BE49-F238E27FC236}">
              <a16:creationId xmlns:a16="http://schemas.microsoft.com/office/drawing/2014/main" id="{75D9A4EB-5BE0-4F49-AA4C-2FD715D9A175}"/>
            </a:ext>
          </a:extLst>
        </xdr:cNvPr>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35" name="【学校施設】&#10;一人当たり面積最大値テキスト">
          <a:extLst>
            <a:ext uri="{FF2B5EF4-FFF2-40B4-BE49-F238E27FC236}">
              <a16:creationId xmlns:a16="http://schemas.microsoft.com/office/drawing/2014/main" id="{41005DCB-4FA4-4926-9A86-A1BE94A07364}"/>
            </a:ext>
          </a:extLst>
        </xdr:cNvPr>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6" name="直線コネクタ 535">
          <a:extLst>
            <a:ext uri="{FF2B5EF4-FFF2-40B4-BE49-F238E27FC236}">
              <a16:creationId xmlns:a16="http://schemas.microsoft.com/office/drawing/2014/main" id="{A60781C2-E734-428D-985F-38C85416BDFA}"/>
            </a:ext>
          </a:extLst>
        </xdr:cNvPr>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7" name="【学校施設】&#10;一人当たり面積平均値テキスト">
          <a:extLst>
            <a:ext uri="{FF2B5EF4-FFF2-40B4-BE49-F238E27FC236}">
              <a16:creationId xmlns:a16="http://schemas.microsoft.com/office/drawing/2014/main" id="{9159D2B7-B447-4E91-A860-8C5FC805669F}"/>
            </a:ext>
          </a:extLst>
        </xdr:cNvPr>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8" name="フローチャート: 判断 537">
          <a:extLst>
            <a:ext uri="{FF2B5EF4-FFF2-40B4-BE49-F238E27FC236}">
              <a16:creationId xmlns:a16="http://schemas.microsoft.com/office/drawing/2014/main" id="{59A2A19B-13E0-4C1F-B99B-1C280B1C6DAC}"/>
            </a:ext>
          </a:extLst>
        </xdr:cNvPr>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9" name="フローチャート: 判断 538">
          <a:extLst>
            <a:ext uri="{FF2B5EF4-FFF2-40B4-BE49-F238E27FC236}">
              <a16:creationId xmlns:a16="http://schemas.microsoft.com/office/drawing/2014/main" id="{33835F19-BD53-4B9A-B82E-FD6021C35243}"/>
            </a:ext>
          </a:extLst>
        </xdr:cNvPr>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40" name="フローチャート: 判断 539">
          <a:extLst>
            <a:ext uri="{FF2B5EF4-FFF2-40B4-BE49-F238E27FC236}">
              <a16:creationId xmlns:a16="http://schemas.microsoft.com/office/drawing/2014/main" id="{83A861C1-DC3A-4CE1-BEE1-A42FED2DFB82}"/>
            </a:ext>
          </a:extLst>
        </xdr:cNvPr>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41" name="フローチャート: 判断 540">
          <a:extLst>
            <a:ext uri="{FF2B5EF4-FFF2-40B4-BE49-F238E27FC236}">
              <a16:creationId xmlns:a16="http://schemas.microsoft.com/office/drawing/2014/main" id="{FDD75B67-484E-4415-B1A9-E62FB1EC39A5}"/>
            </a:ext>
          </a:extLst>
        </xdr:cNvPr>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51B7D128-C015-430C-A350-1A3419322B3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FB275224-5E9E-40C9-BCDA-0D67D8A6AA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33DA236-68CB-4151-A2AC-FB3CB08D09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5644AA8-A99E-4AFE-AD33-69BBC78D582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BE38A77-B97F-466E-A036-B1D2C57E18A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108077</xdr:rowOff>
    </xdr:from>
    <xdr:to>
      <xdr:col>116</xdr:col>
      <xdr:colOff>114300</xdr:colOff>
      <xdr:row>62</xdr:row>
      <xdr:rowOff>38227</xdr:rowOff>
    </xdr:to>
    <xdr:sp macro="" textlink="">
      <xdr:nvSpPr>
        <xdr:cNvPr id="547" name="楕円 546">
          <a:extLst>
            <a:ext uri="{FF2B5EF4-FFF2-40B4-BE49-F238E27FC236}">
              <a16:creationId xmlns:a16="http://schemas.microsoft.com/office/drawing/2014/main" id="{E9D9D4F1-C345-4327-AB70-BFD4066F009C}"/>
            </a:ext>
          </a:extLst>
        </xdr:cNvPr>
        <xdr:cNvSpPr/>
      </xdr:nvSpPr>
      <xdr:spPr>
        <a:xfrm>
          <a:off x="22110700" y="105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86504</xdr:rowOff>
    </xdr:from>
    <xdr:ext cx="469744" cy="259045"/>
    <xdr:sp macro="" textlink="">
      <xdr:nvSpPr>
        <xdr:cNvPr id="548" name="【学校施設】&#10;一人当たり面積該当値テキスト">
          <a:extLst>
            <a:ext uri="{FF2B5EF4-FFF2-40B4-BE49-F238E27FC236}">
              <a16:creationId xmlns:a16="http://schemas.microsoft.com/office/drawing/2014/main" id="{77D32931-F207-4A78-87AD-E9F823520D9F}"/>
            </a:ext>
          </a:extLst>
        </xdr:cNvPr>
        <xdr:cNvSpPr txBox="1"/>
      </xdr:nvSpPr>
      <xdr:spPr>
        <a:xfrm>
          <a:off x="22199600" y="1054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549" name="楕円 548">
          <a:extLst>
            <a:ext uri="{FF2B5EF4-FFF2-40B4-BE49-F238E27FC236}">
              <a16:creationId xmlns:a16="http://schemas.microsoft.com/office/drawing/2014/main" id="{379D00CD-97BA-4AAA-900E-C9FBAFB8C514}"/>
            </a:ext>
          </a:extLst>
        </xdr:cNvPr>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158877</xdr:rowOff>
    </xdr:from>
    <xdr:to>
      <xdr:col>116</xdr:col>
      <xdr:colOff>63500</xdr:colOff>
      <xdr:row>61</xdr:row>
      <xdr:rowOff>169164</xdr:rowOff>
    </xdr:to>
    <xdr:cxnSp macro="">
      <xdr:nvCxnSpPr>
        <xdr:cNvPr id="550" name="直線コネクタ 549">
          <a:extLst>
            <a:ext uri="{FF2B5EF4-FFF2-40B4-BE49-F238E27FC236}">
              <a16:creationId xmlns:a16="http://schemas.microsoft.com/office/drawing/2014/main" id="{E4378832-9363-4EBB-AF3C-04570E698B1E}"/>
            </a:ext>
          </a:extLst>
        </xdr:cNvPr>
        <xdr:cNvCxnSpPr/>
      </xdr:nvCxnSpPr>
      <xdr:spPr>
        <a:xfrm flipV="1">
          <a:off x="21323300" y="10617327"/>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131508</xdr:rowOff>
    </xdr:from>
    <xdr:to>
      <xdr:col>107</xdr:col>
      <xdr:colOff>101600</xdr:colOff>
      <xdr:row>62</xdr:row>
      <xdr:rowOff>61658</xdr:rowOff>
    </xdr:to>
    <xdr:sp macro="" textlink="">
      <xdr:nvSpPr>
        <xdr:cNvPr id="551" name="楕円 550">
          <a:extLst>
            <a:ext uri="{FF2B5EF4-FFF2-40B4-BE49-F238E27FC236}">
              <a16:creationId xmlns:a16="http://schemas.microsoft.com/office/drawing/2014/main" id="{5937992B-22EC-4A42-B422-3F21182A8FEA}"/>
            </a:ext>
          </a:extLst>
        </xdr:cNvPr>
        <xdr:cNvSpPr/>
      </xdr:nvSpPr>
      <xdr:spPr>
        <a:xfrm>
          <a:off x="20383500" y="1058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10858</xdr:rowOff>
    </xdr:to>
    <xdr:cxnSp macro="">
      <xdr:nvCxnSpPr>
        <xdr:cNvPr id="552" name="直線コネクタ 551">
          <a:extLst>
            <a:ext uri="{FF2B5EF4-FFF2-40B4-BE49-F238E27FC236}">
              <a16:creationId xmlns:a16="http://schemas.microsoft.com/office/drawing/2014/main" id="{5D2E5EF1-32D1-4E83-8436-CFCD1D99F575}"/>
            </a:ext>
          </a:extLst>
        </xdr:cNvPr>
        <xdr:cNvCxnSpPr/>
      </xdr:nvCxnSpPr>
      <xdr:spPr>
        <a:xfrm flipV="1">
          <a:off x="20434300" y="10627614"/>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144081</xdr:rowOff>
    </xdr:from>
    <xdr:to>
      <xdr:col>102</xdr:col>
      <xdr:colOff>165100</xdr:colOff>
      <xdr:row>62</xdr:row>
      <xdr:rowOff>74231</xdr:rowOff>
    </xdr:to>
    <xdr:sp macro="" textlink="">
      <xdr:nvSpPr>
        <xdr:cNvPr id="553" name="楕円 552">
          <a:extLst>
            <a:ext uri="{FF2B5EF4-FFF2-40B4-BE49-F238E27FC236}">
              <a16:creationId xmlns:a16="http://schemas.microsoft.com/office/drawing/2014/main" id="{32A56B55-8125-4BE5-8379-354F776C545E}"/>
            </a:ext>
          </a:extLst>
        </xdr:cNvPr>
        <xdr:cNvSpPr/>
      </xdr:nvSpPr>
      <xdr:spPr>
        <a:xfrm>
          <a:off x="19494500" y="106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10858</xdr:rowOff>
    </xdr:from>
    <xdr:to>
      <xdr:col>107</xdr:col>
      <xdr:colOff>50800</xdr:colOff>
      <xdr:row>62</xdr:row>
      <xdr:rowOff>23431</xdr:rowOff>
    </xdr:to>
    <xdr:cxnSp macro="">
      <xdr:nvCxnSpPr>
        <xdr:cNvPr id="554" name="直線コネクタ 553">
          <a:extLst>
            <a:ext uri="{FF2B5EF4-FFF2-40B4-BE49-F238E27FC236}">
              <a16:creationId xmlns:a16="http://schemas.microsoft.com/office/drawing/2014/main" id="{7F45772E-BA17-4A09-AA48-76605AEF0E5A}"/>
            </a:ext>
          </a:extLst>
        </xdr:cNvPr>
        <xdr:cNvCxnSpPr/>
      </xdr:nvCxnSpPr>
      <xdr:spPr>
        <a:xfrm flipV="1">
          <a:off x="19545300" y="1064075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55" name="n_1aveValue【学校施設】&#10;一人当たり面積">
          <a:extLst>
            <a:ext uri="{FF2B5EF4-FFF2-40B4-BE49-F238E27FC236}">
              <a16:creationId xmlns:a16="http://schemas.microsoft.com/office/drawing/2014/main" id="{74A26591-328D-4D9B-9017-7300B08ABA41}"/>
            </a:ext>
          </a:extLst>
        </xdr:cNvPr>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6" name="n_2aveValue【学校施設】&#10;一人当たり面積">
          <a:extLst>
            <a:ext uri="{FF2B5EF4-FFF2-40B4-BE49-F238E27FC236}">
              <a16:creationId xmlns:a16="http://schemas.microsoft.com/office/drawing/2014/main" id="{13DFE92B-83AE-403B-B0AC-56AD4F0262E6}"/>
            </a:ext>
          </a:extLst>
        </xdr:cNvPr>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7" name="n_3aveValue【学校施設】&#10;一人当たり面積">
          <a:extLst>
            <a:ext uri="{FF2B5EF4-FFF2-40B4-BE49-F238E27FC236}">
              <a16:creationId xmlns:a16="http://schemas.microsoft.com/office/drawing/2014/main" id="{3F10CDF9-E1AA-4868-8114-9290E8E4CA7B}"/>
            </a:ext>
          </a:extLst>
        </xdr:cNvPr>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39641</xdr:rowOff>
    </xdr:from>
    <xdr:ext cx="469744" cy="259045"/>
    <xdr:sp macro="" textlink="">
      <xdr:nvSpPr>
        <xdr:cNvPr id="558" name="n_1mainValue【学校施設】&#10;一人当たり面積">
          <a:extLst>
            <a:ext uri="{FF2B5EF4-FFF2-40B4-BE49-F238E27FC236}">
              <a16:creationId xmlns:a16="http://schemas.microsoft.com/office/drawing/2014/main" id="{08FA6895-3A19-43C6-87AD-140F6E410B76}"/>
            </a:ext>
          </a:extLst>
        </xdr:cNvPr>
        <xdr:cNvSpPr txBox="1"/>
      </xdr:nvSpPr>
      <xdr:spPr>
        <a:xfrm>
          <a:off x="210757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52785</xdr:rowOff>
    </xdr:from>
    <xdr:ext cx="469744" cy="259045"/>
    <xdr:sp macro="" textlink="">
      <xdr:nvSpPr>
        <xdr:cNvPr id="559" name="n_2mainValue【学校施設】&#10;一人当たり面積">
          <a:extLst>
            <a:ext uri="{FF2B5EF4-FFF2-40B4-BE49-F238E27FC236}">
              <a16:creationId xmlns:a16="http://schemas.microsoft.com/office/drawing/2014/main" id="{1BB0277E-6E15-4DB8-8934-892D4DD71278}"/>
            </a:ext>
          </a:extLst>
        </xdr:cNvPr>
        <xdr:cNvSpPr txBox="1"/>
      </xdr:nvSpPr>
      <xdr:spPr>
        <a:xfrm>
          <a:off x="20199427" y="1068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65358</xdr:rowOff>
    </xdr:from>
    <xdr:ext cx="469744" cy="259045"/>
    <xdr:sp macro="" textlink="">
      <xdr:nvSpPr>
        <xdr:cNvPr id="560" name="n_3mainValue【学校施設】&#10;一人当たり面積">
          <a:extLst>
            <a:ext uri="{FF2B5EF4-FFF2-40B4-BE49-F238E27FC236}">
              <a16:creationId xmlns:a16="http://schemas.microsoft.com/office/drawing/2014/main" id="{E724510E-4762-4D06-B32D-A45EF66DF6E9}"/>
            </a:ext>
          </a:extLst>
        </xdr:cNvPr>
        <xdr:cNvSpPr txBox="1"/>
      </xdr:nvSpPr>
      <xdr:spPr>
        <a:xfrm>
          <a:off x="19310427" y="1069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a:extLst>
            <a:ext uri="{FF2B5EF4-FFF2-40B4-BE49-F238E27FC236}">
              <a16:creationId xmlns:a16="http://schemas.microsoft.com/office/drawing/2014/main" id="{0AE59D15-2584-4CC9-88EE-BD29A94455B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a:extLst>
            <a:ext uri="{FF2B5EF4-FFF2-40B4-BE49-F238E27FC236}">
              <a16:creationId xmlns:a16="http://schemas.microsoft.com/office/drawing/2014/main" id="{83FEF1F0-C91A-4102-9823-37BAEF3BF4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a:extLst>
            <a:ext uri="{FF2B5EF4-FFF2-40B4-BE49-F238E27FC236}">
              <a16:creationId xmlns:a16="http://schemas.microsoft.com/office/drawing/2014/main" id="{66634F04-E462-450D-B615-D5E4F6ED00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a:extLst>
            <a:ext uri="{FF2B5EF4-FFF2-40B4-BE49-F238E27FC236}">
              <a16:creationId xmlns:a16="http://schemas.microsoft.com/office/drawing/2014/main" id="{589FC116-4C77-4A83-BDB2-11A34F13D8D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a:extLst>
            <a:ext uri="{FF2B5EF4-FFF2-40B4-BE49-F238E27FC236}">
              <a16:creationId xmlns:a16="http://schemas.microsoft.com/office/drawing/2014/main" id="{9BDE3F92-1F87-466C-A6F1-5AB84D3053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a:extLst>
            <a:ext uri="{FF2B5EF4-FFF2-40B4-BE49-F238E27FC236}">
              <a16:creationId xmlns:a16="http://schemas.microsoft.com/office/drawing/2014/main" id="{04391BC8-CE0A-4F59-996B-65B6F042ED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a:extLst>
            <a:ext uri="{FF2B5EF4-FFF2-40B4-BE49-F238E27FC236}">
              <a16:creationId xmlns:a16="http://schemas.microsoft.com/office/drawing/2014/main" id="{07237480-C852-4A2C-82AC-D7654B616C5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a:extLst>
            <a:ext uri="{FF2B5EF4-FFF2-40B4-BE49-F238E27FC236}">
              <a16:creationId xmlns:a16="http://schemas.microsoft.com/office/drawing/2014/main" id="{CE6CCC66-3658-49CE-9E30-E0206AC18DAD}"/>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a:extLst>
            <a:ext uri="{FF2B5EF4-FFF2-40B4-BE49-F238E27FC236}">
              <a16:creationId xmlns:a16="http://schemas.microsoft.com/office/drawing/2014/main" id="{1BE0C442-3A1C-4E64-BEBB-9EC753FDF46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a:extLst>
            <a:ext uri="{FF2B5EF4-FFF2-40B4-BE49-F238E27FC236}">
              <a16:creationId xmlns:a16="http://schemas.microsoft.com/office/drawing/2014/main" id="{7D4D58B2-6BB3-45FB-AB6E-5DC86D75866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a:extLst>
            <a:ext uri="{FF2B5EF4-FFF2-40B4-BE49-F238E27FC236}">
              <a16:creationId xmlns:a16="http://schemas.microsoft.com/office/drawing/2014/main" id="{C9424607-C3F2-4BC6-B503-6E450ED71C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a:extLst>
            <a:ext uri="{FF2B5EF4-FFF2-40B4-BE49-F238E27FC236}">
              <a16:creationId xmlns:a16="http://schemas.microsoft.com/office/drawing/2014/main" id="{56509509-3092-47E8-B343-159C03663B2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a:extLst>
            <a:ext uri="{FF2B5EF4-FFF2-40B4-BE49-F238E27FC236}">
              <a16:creationId xmlns:a16="http://schemas.microsoft.com/office/drawing/2014/main" id="{D9DB1588-16C7-4B2B-8CB9-E26CE39485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a:extLst>
            <a:ext uri="{FF2B5EF4-FFF2-40B4-BE49-F238E27FC236}">
              <a16:creationId xmlns:a16="http://schemas.microsoft.com/office/drawing/2014/main" id="{AB9482B9-8424-4389-B414-3C7EB53EAD3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a:extLst>
            <a:ext uri="{FF2B5EF4-FFF2-40B4-BE49-F238E27FC236}">
              <a16:creationId xmlns:a16="http://schemas.microsoft.com/office/drawing/2014/main" id="{38532EE5-6511-472F-A38E-93FB1971D4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a:extLst>
            <a:ext uri="{FF2B5EF4-FFF2-40B4-BE49-F238E27FC236}">
              <a16:creationId xmlns:a16="http://schemas.microsoft.com/office/drawing/2014/main" id="{17C425C5-B644-4A65-80E5-0417BC63A9E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D52182C1-0AAD-4407-A695-F4040F9A07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id="{239877D8-0FC3-4F10-9493-E5422694C2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id="{65D5C168-E735-4EB7-951F-FDCEABA2EB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id="{B409947B-25CF-471F-8983-7486BFE800E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id="{65DB03AC-3728-4291-8ECA-FB54EF3636A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id="{DA270869-6DB6-4F5E-B30F-12FF10A8F7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id="{BE1FCF87-2997-4589-9C98-D7D13CA2DA7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id="{4E6854E2-783A-44FA-A382-D067A0B068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id="{87C28C94-9B5C-462C-B372-C402BCC78E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id="{433ED520-5279-488A-8846-FF1CE989A65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7" name="テキスト ボックス 586">
          <a:extLst>
            <a:ext uri="{FF2B5EF4-FFF2-40B4-BE49-F238E27FC236}">
              <a16:creationId xmlns:a16="http://schemas.microsoft.com/office/drawing/2014/main" id="{EE91C2A2-9BB9-47E7-A125-34DB8151F9A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a:extLst>
            <a:ext uri="{FF2B5EF4-FFF2-40B4-BE49-F238E27FC236}">
              <a16:creationId xmlns:a16="http://schemas.microsoft.com/office/drawing/2014/main" id="{E89A52E1-84BB-4035-907C-59AAA8EE1145}"/>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9" name="テキスト ボックス 588">
          <a:extLst>
            <a:ext uri="{FF2B5EF4-FFF2-40B4-BE49-F238E27FC236}">
              <a16:creationId xmlns:a16="http://schemas.microsoft.com/office/drawing/2014/main" id="{A5734D53-2539-4AC1-942A-7AE784DC2102}"/>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a:extLst>
            <a:ext uri="{FF2B5EF4-FFF2-40B4-BE49-F238E27FC236}">
              <a16:creationId xmlns:a16="http://schemas.microsoft.com/office/drawing/2014/main" id="{EB89C973-1B32-4A59-A5E1-058AE244EE3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1" name="テキスト ボックス 590">
          <a:extLst>
            <a:ext uri="{FF2B5EF4-FFF2-40B4-BE49-F238E27FC236}">
              <a16:creationId xmlns:a16="http://schemas.microsoft.com/office/drawing/2014/main" id="{83FE52AF-445C-4EB8-9B29-D668903D8BC5}"/>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a:extLst>
            <a:ext uri="{FF2B5EF4-FFF2-40B4-BE49-F238E27FC236}">
              <a16:creationId xmlns:a16="http://schemas.microsoft.com/office/drawing/2014/main" id="{3690ED2C-E72E-4B14-A0FB-3BBF49BDE9A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3" name="テキスト ボックス 592">
          <a:extLst>
            <a:ext uri="{FF2B5EF4-FFF2-40B4-BE49-F238E27FC236}">
              <a16:creationId xmlns:a16="http://schemas.microsoft.com/office/drawing/2014/main" id="{B072F9FB-8A0F-4AD6-9107-CAD906911C81}"/>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a:extLst>
            <a:ext uri="{FF2B5EF4-FFF2-40B4-BE49-F238E27FC236}">
              <a16:creationId xmlns:a16="http://schemas.microsoft.com/office/drawing/2014/main" id="{E1082814-6EA2-4719-934A-24C79D7DE141}"/>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5" name="テキスト ボックス 594">
          <a:extLst>
            <a:ext uri="{FF2B5EF4-FFF2-40B4-BE49-F238E27FC236}">
              <a16:creationId xmlns:a16="http://schemas.microsoft.com/office/drawing/2014/main" id="{8CDB554C-D3C1-4364-8A42-D277E1BBC7C4}"/>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id="{11EFB32B-24EC-4B7B-A218-054DE4C744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id="{DA6BBE19-D4D2-40C4-9841-83A25A1018E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a:extLst>
            <a:ext uri="{FF2B5EF4-FFF2-40B4-BE49-F238E27FC236}">
              <a16:creationId xmlns:a16="http://schemas.microsoft.com/office/drawing/2014/main" id="{93E65CEB-EE55-4D86-BBE7-62BA9BC9228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599" name="直線コネクタ 598">
          <a:extLst>
            <a:ext uri="{FF2B5EF4-FFF2-40B4-BE49-F238E27FC236}">
              <a16:creationId xmlns:a16="http://schemas.microsoft.com/office/drawing/2014/main" id="{B740AAE1-0459-46A2-8F03-CE6AA9F08303}"/>
            </a:ext>
          </a:extLst>
        </xdr:cNvPr>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00" name="【公民館】&#10;有形固定資産減価償却率最小値テキスト">
          <a:extLst>
            <a:ext uri="{FF2B5EF4-FFF2-40B4-BE49-F238E27FC236}">
              <a16:creationId xmlns:a16="http://schemas.microsoft.com/office/drawing/2014/main" id="{BD5C273B-E574-47FF-B058-B3F94B3DD252}"/>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01" name="直線コネクタ 600">
          <a:extLst>
            <a:ext uri="{FF2B5EF4-FFF2-40B4-BE49-F238E27FC236}">
              <a16:creationId xmlns:a16="http://schemas.microsoft.com/office/drawing/2014/main" id="{1DA71E62-A8A5-4710-874F-D2C53F0E43D4}"/>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2" name="【公民館】&#10;有形固定資産減価償却率最大値テキスト">
          <a:extLst>
            <a:ext uri="{FF2B5EF4-FFF2-40B4-BE49-F238E27FC236}">
              <a16:creationId xmlns:a16="http://schemas.microsoft.com/office/drawing/2014/main" id="{DE271B61-2409-4CC8-B559-3020A414DD8F}"/>
            </a:ext>
          </a:extLst>
        </xdr:cNvPr>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3" name="直線コネクタ 602">
          <a:extLst>
            <a:ext uri="{FF2B5EF4-FFF2-40B4-BE49-F238E27FC236}">
              <a16:creationId xmlns:a16="http://schemas.microsoft.com/office/drawing/2014/main" id="{17E65BC7-54A1-4833-8738-30AC3A6F55F3}"/>
            </a:ext>
          </a:extLst>
        </xdr:cNvPr>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604" name="【公民館】&#10;有形固定資産減価償却率平均値テキスト">
          <a:extLst>
            <a:ext uri="{FF2B5EF4-FFF2-40B4-BE49-F238E27FC236}">
              <a16:creationId xmlns:a16="http://schemas.microsoft.com/office/drawing/2014/main" id="{22D66293-3797-496E-AAC3-9BDCC0AE9B96}"/>
            </a:ext>
          </a:extLst>
        </xdr:cNvPr>
        <xdr:cNvSpPr txBox="1"/>
      </xdr:nvSpPr>
      <xdr:spPr>
        <a:xfrm>
          <a:off x="16357600"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05" name="フローチャート: 判断 604">
          <a:extLst>
            <a:ext uri="{FF2B5EF4-FFF2-40B4-BE49-F238E27FC236}">
              <a16:creationId xmlns:a16="http://schemas.microsoft.com/office/drawing/2014/main" id="{44A6E3C0-04DC-4AFD-91EA-283DC893A8EE}"/>
            </a:ext>
          </a:extLst>
        </xdr:cNvPr>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06" name="フローチャート: 判断 605">
          <a:extLst>
            <a:ext uri="{FF2B5EF4-FFF2-40B4-BE49-F238E27FC236}">
              <a16:creationId xmlns:a16="http://schemas.microsoft.com/office/drawing/2014/main" id="{F0102394-4E82-470D-9D9D-138646B2FB74}"/>
            </a:ext>
          </a:extLst>
        </xdr:cNvPr>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07" name="フローチャート: 判断 606">
          <a:extLst>
            <a:ext uri="{FF2B5EF4-FFF2-40B4-BE49-F238E27FC236}">
              <a16:creationId xmlns:a16="http://schemas.microsoft.com/office/drawing/2014/main" id="{1478C47F-865E-48D5-B337-7BBE269200FA}"/>
            </a:ext>
          </a:extLst>
        </xdr:cNvPr>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08" name="フローチャート: 判断 607">
          <a:extLst>
            <a:ext uri="{FF2B5EF4-FFF2-40B4-BE49-F238E27FC236}">
              <a16:creationId xmlns:a16="http://schemas.microsoft.com/office/drawing/2014/main" id="{1C321914-ABC0-4D66-AE03-032D6AB88A79}"/>
            </a:ext>
          </a:extLst>
        </xdr:cNvPr>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id="{5C8CCB27-5EF5-4DFB-A521-68760E92344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544AF2B0-8518-4546-8862-B5704A1268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DB9805C6-F97D-4180-AF3A-15FA375F424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077497A1-40B7-4FC5-99DA-A94622A66C0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371CC0B9-ECA7-434C-9559-16A0EFD8CF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96265</xdr:rowOff>
    </xdr:from>
    <xdr:to>
      <xdr:col>85</xdr:col>
      <xdr:colOff>177800</xdr:colOff>
      <xdr:row>106</xdr:row>
      <xdr:rowOff>26415</xdr:rowOff>
    </xdr:to>
    <xdr:sp macro="" textlink="">
      <xdr:nvSpPr>
        <xdr:cNvPr id="614" name="楕円 613">
          <a:extLst>
            <a:ext uri="{FF2B5EF4-FFF2-40B4-BE49-F238E27FC236}">
              <a16:creationId xmlns:a16="http://schemas.microsoft.com/office/drawing/2014/main" id="{6CBA5D1A-8287-49EE-BE20-F7B85ADE8F74}"/>
            </a:ext>
          </a:extLst>
        </xdr:cNvPr>
        <xdr:cNvSpPr/>
      </xdr:nvSpPr>
      <xdr:spPr>
        <a:xfrm>
          <a:off x="162687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74692</xdr:rowOff>
    </xdr:from>
    <xdr:ext cx="405111" cy="259045"/>
    <xdr:sp macro="" textlink="">
      <xdr:nvSpPr>
        <xdr:cNvPr id="615" name="【公民館】&#10;有形固定資産減価償却率該当値テキスト">
          <a:extLst>
            <a:ext uri="{FF2B5EF4-FFF2-40B4-BE49-F238E27FC236}">
              <a16:creationId xmlns:a16="http://schemas.microsoft.com/office/drawing/2014/main" id="{F796B8E7-381C-4D93-93B0-83663A6E9258}"/>
            </a:ext>
          </a:extLst>
        </xdr:cNvPr>
        <xdr:cNvSpPr txBox="1"/>
      </xdr:nvSpPr>
      <xdr:spPr>
        <a:xfrm>
          <a:off x="16357600"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157987</xdr:rowOff>
    </xdr:from>
    <xdr:to>
      <xdr:col>81</xdr:col>
      <xdr:colOff>101600</xdr:colOff>
      <xdr:row>106</xdr:row>
      <xdr:rowOff>88137</xdr:rowOff>
    </xdr:to>
    <xdr:sp macro="" textlink="">
      <xdr:nvSpPr>
        <xdr:cNvPr id="616" name="楕円 615">
          <a:extLst>
            <a:ext uri="{FF2B5EF4-FFF2-40B4-BE49-F238E27FC236}">
              <a16:creationId xmlns:a16="http://schemas.microsoft.com/office/drawing/2014/main" id="{6A8B61DF-2401-4FDE-AE3D-7EDD07BB0315}"/>
            </a:ext>
          </a:extLst>
        </xdr:cNvPr>
        <xdr:cNvSpPr/>
      </xdr:nvSpPr>
      <xdr:spPr>
        <a:xfrm>
          <a:off x="15430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147065</xdr:rowOff>
    </xdr:from>
    <xdr:to>
      <xdr:col>85</xdr:col>
      <xdr:colOff>127000</xdr:colOff>
      <xdr:row>106</xdr:row>
      <xdr:rowOff>37337</xdr:rowOff>
    </xdr:to>
    <xdr:cxnSp macro="">
      <xdr:nvCxnSpPr>
        <xdr:cNvPr id="617" name="直線コネクタ 616">
          <a:extLst>
            <a:ext uri="{FF2B5EF4-FFF2-40B4-BE49-F238E27FC236}">
              <a16:creationId xmlns:a16="http://schemas.microsoft.com/office/drawing/2014/main" id="{20F447C1-245F-4BED-BE2E-866222ABF7B9}"/>
            </a:ext>
          </a:extLst>
        </xdr:cNvPr>
        <xdr:cNvCxnSpPr/>
      </xdr:nvCxnSpPr>
      <xdr:spPr>
        <a:xfrm flipV="1">
          <a:off x="15481300" y="18149315"/>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618" name="楕円 617">
          <a:extLst>
            <a:ext uri="{FF2B5EF4-FFF2-40B4-BE49-F238E27FC236}">
              <a16:creationId xmlns:a16="http://schemas.microsoft.com/office/drawing/2014/main" id="{5D1B0A83-4D94-4214-B493-4A11833DDD4F}"/>
            </a:ext>
          </a:extLst>
        </xdr:cNvPr>
        <xdr:cNvSpPr/>
      </xdr:nvSpPr>
      <xdr:spPr>
        <a:xfrm>
          <a:off x="1454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37337</xdr:rowOff>
    </xdr:from>
    <xdr:to>
      <xdr:col>81</xdr:col>
      <xdr:colOff>50800</xdr:colOff>
      <xdr:row>106</xdr:row>
      <xdr:rowOff>99061</xdr:rowOff>
    </xdr:to>
    <xdr:cxnSp macro="">
      <xdr:nvCxnSpPr>
        <xdr:cNvPr id="619" name="直線コネクタ 618">
          <a:extLst>
            <a:ext uri="{FF2B5EF4-FFF2-40B4-BE49-F238E27FC236}">
              <a16:creationId xmlns:a16="http://schemas.microsoft.com/office/drawing/2014/main" id="{34C63D65-2247-48C6-9738-DE01F7AF7ADC}"/>
            </a:ext>
          </a:extLst>
        </xdr:cNvPr>
        <xdr:cNvCxnSpPr/>
      </xdr:nvCxnSpPr>
      <xdr:spPr>
        <a:xfrm flipV="1">
          <a:off x="14592300" y="18211037"/>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109982</xdr:rowOff>
    </xdr:from>
    <xdr:to>
      <xdr:col>72</xdr:col>
      <xdr:colOff>38100</xdr:colOff>
      <xdr:row>107</xdr:row>
      <xdr:rowOff>40132</xdr:rowOff>
    </xdr:to>
    <xdr:sp macro="" textlink="">
      <xdr:nvSpPr>
        <xdr:cNvPr id="620" name="楕円 619">
          <a:extLst>
            <a:ext uri="{FF2B5EF4-FFF2-40B4-BE49-F238E27FC236}">
              <a16:creationId xmlns:a16="http://schemas.microsoft.com/office/drawing/2014/main" id="{2FB64C2A-C14F-4910-B557-592AE42663CD}"/>
            </a:ext>
          </a:extLst>
        </xdr:cNvPr>
        <xdr:cNvSpPr/>
      </xdr:nvSpPr>
      <xdr:spPr>
        <a:xfrm>
          <a:off x="13652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99061</xdr:rowOff>
    </xdr:from>
    <xdr:to>
      <xdr:col>76</xdr:col>
      <xdr:colOff>114300</xdr:colOff>
      <xdr:row>106</xdr:row>
      <xdr:rowOff>160782</xdr:rowOff>
    </xdr:to>
    <xdr:cxnSp macro="">
      <xdr:nvCxnSpPr>
        <xdr:cNvPr id="621" name="直線コネクタ 620">
          <a:extLst>
            <a:ext uri="{FF2B5EF4-FFF2-40B4-BE49-F238E27FC236}">
              <a16:creationId xmlns:a16="http://schemas.microsoft.com/office/drawing/2014/main" id="{16D5B005-5770-4E16-A68E-C33003899749}"/>
            </a:ext>
          </a:extLst>
        </xdr:cNvPr>
        <xdr:cNvCxnSpPr/>
      </xdr:nvCxnSpPr>
      <xdr:spPr>
        <a:xfrm flipV="1">
          <a:off x="13703300" y="18272761"/>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13225</xdr:rowOff>
    </xdr:from>
    <xdr:ext cx="405111" cy="259045"/>
    <xdr:sp macro="" textlink="">
      <xdr:nvSpPr>
        <xdr:cNvPr id="622" name="n_1aveValue【公民館】&#10;有形固定資産減価償却率">
          <a:extLst>
            <a:ext uri="{FF2B5EF4-FFF2-40B4-BE49-F238E27FC236}">
              <a16:creationId xmlns:a16="http://schemas.microsoft.com/office/drawing/2014/main" id="{5E549EB8-C6A8-46C4-9FC5-62294A0AE5A4}"/>
            </a:ext>
          </a:extLst>
        </xdr:cNvPr>
        <xdr:cNvSpPr txBox="1"/>
      </xdr:nvSpPr>
      <xdr:spPr>
        <a:xfrm>
          <a:off x="15266044" y="1784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56659</xdr:rowOff>
    </xdr:from>
    <xdr:ext cx="405111" cy="259045"/>
    <xdr:sp macro="" textlink="">
      <xdr:nvSpPr>
        <xdr:cNvPr id="623" name="n_2aveValue【公民館】&#10;有形固定資産減価償却率">
          <a:extLst>
            <a:ext uri="{FF2B5EF4-FFF2-40B4-BE49-F238E27FC236}">
              <a16:creationId xmlns:a16="http://schemas.microsoft.com/office/drawing/2014/main" id="{ABBB919B-5FE3-4ECA-B0DA-18D6ADB14CE6}"/>
            </a:ext>
          </a:extLst>
        </xdr:cNvPr>
        <xdr:cNvSpPr txBox="1"/>
      </xdr:nvSpPr>
      <xdr:spPr>
        <a:xfrm>
          <a:off x="14389744" y="1788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24" name="n_3aveValue【公民館】&#10;有形固定資産減価償却率">
          <a:extLst>
            <a:ext uri="{FF2B5EF4-FFF2-40B4-BE49-F238E27FC236}">
              <a16:creationId xmlns:a16="http://schemas.microsoft.com/office/drawing/2014/main" id="{F617ECDE-99B4-4563-8EA3-213CC6CC1DC7}"/>
            </a:ext>
          </a:extLst>
        </xdr:cNvPr>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79264</xdr:rowOff>
    </xdr:from>
    <xdr:ext cx="405111" cy="259045"/>
    <xdr:sp macro="" textlink="">
      <xdr:nvSpPr>
        <xdr:cNvPr id="625" name="n_1mainValue【公民館】&#10;有形固定資産減価償却率">
          <a:extLst>
            <a:ext uri="{FF2B5EF4-FFF2-40B4-BE49-F238E27FC236}">
              <a16:creationId xmlns:a16="http://schemas.microsoft.com/office/drawing/2014/main" id="{4F8F94AA-CFC0-4BA1-ABDA-83D8FF73301B}"/>
            </a:ext>
          </a:extLst>
        </xdr:cNvPr>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140988</xdr:rowOff>
    </xdr:from>
    <xdr:ext cx="405111" cy="259045"/>
    <xdr:sp macro="" textlink="">
      <xdr:nvSpPr>
        <xdr:cNvPr id="626" name="n_2mainValue【公民館】&#10;有形固定資産減価償却率">
          <a:extLst>
            <a:ext uri="{FF2B5EF4-FFF2-40B4-BE49-F238E27FC236}">
              <a16:creationId xmlns:a16="http://schemas.microsoft.com/office/drawing/2014/main" id="{2452D50C-EE5E-4BF5-A591-C1AD1660F58C}"/>
            </a:ext>
          </a:extLst>
        </xdr:cNvPr>
        <xdr:cNvSpPr txBox="1"/>
      </xdr:nvSpPr>
      <xdr:spPr>
        <a:xfrm>
          <a:off x="14389744"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31259</xdr:rowOff>
    </xdr:from>
    <xdr:ext cx="405111" cy="259045"/>
    <xdr:sp macro="" textlink="">
      <xdr:nvSpPr>
        <xdr:cNvPr id="627" name="n_3mainValue【公民館】&#10;有形固定資産減価償却率">
          <a:extLst>
            <a:ext uri="{FF2B5EF4-FFF2-40B4-BE49-F238E27FC236}">
              <a16:creationId xmlns:a16="http://schemas.microsoft.com/office/drawing/2014/main" id="{F0AD89D8-6DBE-4B8A-BF39-8407EFC00932}"/>
            </a:ext>
          </a:extLst>
        </xdr:cNvPr>
        <xdr:cNvSpPr txBox="1"/>
      </xdr:nvSpPr>
      <xdr:spPr>
        <a:xfrm>
          <a:off x="13500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id="{F65814BA-C6B0-461C-8ED8-013C4BB3485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id="{EBB8C620-A139-4E11-85F9-5B3486C430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id="{285E7DEE-81E1-4C8F-964D-5EBEC6901F4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id="{4034F533-AE64-4806-B070-1AD18C08DA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id="{97D9F278-6475-4767-B48B-6C102D5526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id="{2ACF70EA-E3A7-4FDB-A739-0C1E2E9ED88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id="{CB39C24E-DAC4-45DC-AB65-2DFD2BEB6F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id="{9E381427-6C0F-445F-A6AF-833275DB422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id="{B2B9845E-309C-4FD6-A3AE-CF52C54DBFF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id="{F65C6028-458F-4C62-A919-5DE10F6B9B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a:extLst>
            <a:ext uri="{FF2B5EF4-FFF2-40B4-BE49-F238E27FC236}">
              <a16:creationId xmlns:a16="http://schemas.microsoft.com/office/drawing/2014/main" id="{24919CED-1DC7-4B9B-A9F0-3D3A5EAA63C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a:extLst>
            <a:ext uri="{FF2B5EF4-FFF2-40B4-BE49-F238E27FC236}">
              <a16:creationId xmlns:a16="http://schemas.microsoft.com/office/drawing/2014/main" id="{EADF73E1-8EA1-4755-BFC4-6FFDD003EB8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a:extLst>
            <a:ext uri="{FF2B5EF4-FFF2-40B4-BE49-F238E27FC236}">
              <a16:creationId xmlns:a16="http://schemas.microsoft.com/office/drawing/2014/main" id="{0CB9B174-746C-4ACE-91FA-A3EB9B3D270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a:extLst>
            <a:ext uri="{FF2B5EF4-FFF2-40B4-BE49-F238E27FC236}">
              <a16:creationId xmlns:a16="http://schemas.microsoft.com/office/drawing/2014/main" id="{EA974A88-74F5-4280-9D3A-F1A2617DDE8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a:extLst>
            <a:ext uri="{FF2B5EF4-FFF2-40B4-BE49-F238E27FC236}">
              <a16:creationId xmlns:a16="http://schemas.microsoft.com/office/drawing/2014/main" id="{25FFB3A0-1F57-404E-997B-DCDC182FA54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a:extLst>
            <a:ext uri="{FF2B5EF4-FFF2-40B4-BE49-F238E27FC236}">
              <a16:creationId xmlns:a16="http://schemas.microsoft.com/office/drawing/2014/main" id="{C9EA1D0C-5836-4BC4-8D31-DE69E9C5BC3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a:extLst>
            <a:ext uri="{FF2B5EF4-FFF2-40B4-BE49-F238E27FC236}">
              <a16:creationId xmlns:a16="http://schemas.microsoft.com/office/drawing/2014/main" id="{CECE9656-8F49-4A38-A4F0-AE27BE3222C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a:extLst>
            <a:ext uri="{FF2B5EF4-FFF2-40B4-BE49-F238E27FC236}">
              <a16:creationId xmlns:a16="http://schemas.microsoft.com/office/drawing/2014/main" id="{FE847D07-56F9-4676-B3C1-5F2B7C56441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a:extLst>
            <a:ext uri="{FF2B5EF4-FFF2-40B4-BE49-F238E27FC236}">
              <a16:creationId xmlns:a16="http://schemas.microsoft.com/office/drawing/2014/main" id="{2F908AB8-0451-45E6-B362-E3B0A79E2FA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a:extLst>
            <a:ext uri="{FF2B5EF4-FFF2-40B4-BE49-F238E27FC236}">
              <a16:creationId xmlns:a16="http://schemas.microsoft.com/office/drawing/2014/main" id="{AFFD017B-3DBE-4A48-BF1A-E3ADAB53A0C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a:extLst>
            <a:ext uri="{FF2B5EF4-FFF2-40B4-BE49-F238E27FC236}">
              <a16:creationId xmlns:a16="http://schemas.microsoft.com/office/drawing/2014/main" id="{518C837F-F927-4324-9AD2-71B3A8829D3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a:extLst>
            <a:ext uri="{FF2B5EF4-FFF2-40B4-BE49-F238E27FC236}">
              <a16:creationId xmlns:a16="http://schemas.microsoft.com/office/drawing/2014/main" id="{98C4A92F-0ECA-44A6-8BF7-43C3826D8E3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86110CDC-DE51-42A5-993F-EC35F5EECB4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AB9D138C-482C-4083-878E-DEE5E0EA522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a:extLst>
            <a:ext uri="{FF2B5EF4-FFF2-40B4-BE49-F238E27FC236}">
              <a16:creationId xmlns:a16="http://schemas.microsoft.com/office/drawing/2014/main" id="{ED6BD376-AA9E-458F-9D65-82D0A961F4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653" name="直線コネクタ 652">
          <a:extLst>
            <a:ext uri="{FF2B5EF4-FFF2-40B4-BE49-F238E27FC236}">
              <a16:creationId xmlns:a16="http://schemas.microsoft.com/office/drawing/2014/main" id="{D075BEB0-0D03-4387-8330-E84A9A15DBE1}"/>
            </a:ext>
          </a:extLst>
        </xdr:cNvPr>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654" name="【公民館】&#10;一人当たり面積最小値テキスト">
          <a:extLst>
            <a:ext uri="{FF2B5EF4-FFF2-40B4-BE49-F238E27FC236}">
              <a16:creationId xmlns:a16="http://schemas.microsoft.com/office/drawing/2014/main" id="{6E196BE4-95A6-4228-A00D-813B6997E80B}"/>
            </a:ext>
          </a:extLst>
        </xdr:cNvPr>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655" name="直線コネクタ 654">
          <a:extLst>
            <a:ext uri="{FF2B5EF4-FFF2-40B4-BE49-F238E27FC236}">
              <a16:creationId xmlns:a16="http://schemas.microsoft.com/office/drawing/2014/main" id="{E15EF076-62C0-4B8B-BC9F-3D707FB3FB0D}"/>
            </a:ext>
          </a:extLst>
        </xdr:cNvPr>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656" name="【公民館】&#10;一人当たり面積最大値テキスト">
          <a:extLst>
            <a:ext uri="{FF2B5EF4-FFF2-40B4-BE49-F238E27FC236}">
              <a16:creationId xmlns:a16="http://schemas.microsoft.com/office/drawing/2014/main" id="{243EA07B-B60A-405B-8E7B-CBCD47D9566A}"/>
            </a:ext>
          </a:extLst>
        </xdr:cNvPr>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657" name="直線コネクタ 656">
          <a:extLst>
            <a:ext uri="{FF2B5EF4-FFF2-40B4-BE49-F238E27FC236}">
              <a16:creationId xmlns:a16="http://schemas.microsoft.com/office/drawing/2014/main" id="{819BB890-5945-46CC-9B1F-E0E336E3234E}"/>
            </a:ext>
          </a:extLst>
        </xdr:cNvPr>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58" name="【公民館】&#10;一人当たり面積平均値テキスト">
          <a:extLst>
            <a:ext uri="{FF2B5EF4-FFF2-40B4-BE49-F238E27FC236}">
              <a16:creationId xmlns:a16="http://schemas.microsoft.com/office/drawing/2014/main" id="{4EB88376-765B-4020-B46F-95010AA1333E}"/>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9" name="フローチャート: 判断 658">
          <a:extLst>
            <a:ext uri="{FF2B5EF4-FFF2-40B4-BE49-F238E27FC236}">
              <a16:creationId xmlns:a16="http://schemas.microsoft.com/office/drawing/2014/main" id="{E8C6BC7E-2EF2-429D-904C-9F3D6E7B82D8}"/>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660" name="フローチャート: 判断 659">
          <a:extLst>
            <a:ext uri="{FF2B5EF4-FFF2-40B4-BE49-F238E27FC236}">
              <a16:creationId xmlns:a16="http://schemas.microsoft.com/office/drawing/2014/main" id="{0C26FA62-6EC2-46CE-87E7-F34446882C6A}"/>
            </a:ext>
          </a:extLst>
        </xdr:cNvPr>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661" name="フローチャート: 判断 660">
          <a:extLst>
            <a:ext uri="{FF2B5EF4-FFF2-40B4-BE49-F238E27FC236}">
              <a16:creationId xmlns:a16="http://schemas.microsoft.com/office/drawing/2014/main" id="{8ABD7B00-5F2E-47DC-B7A5-AAD4E22E6B62}"/>
            </a:ext>
          </a:extLst>
        </xdr:cNvPr>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662" name="フローチャート: 判断 661">
          <a:extLst>
            <a:ext uri="{FF2B5EF4-FFF2-40B4-BE49-F238E27FC236}">
              <a16:creationId xmlns:a16="http://schemas.microsoft.com/office/drawing/2014/main" id="{0566274F-BDA8-49EA-B4C9-D3A8B5CEB0A0}"/>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3DF59285-FC3D-4C7E-AF7B-47840537DF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E87C51EA-5DF8-4A3E-8247-42A0EF6FEB4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CB9CEF4C-616C-4AE4-82B2-037AF8A5FF3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4E4FCC99-4F9E-40DB-B143-E572EFFB8A0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E35D157A-6E45-4475-B25E-10F96A2BA41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68" name="楕円 667">
          <a:extLst>
            <a:ext uri="{FF2B5EF4-FFF2-40B4-BE49-F238E27FC236}">
              <a16:creationId xmlns:a16="http://schemas.microsoft.com/office/drawing/2014/main" id="{FBF77AA0-B5BC-477A-BD82-59ADF966E4D7}"/>
            </a:ext>
          </a:extLst>
        </xdr:cNvPr>
        <xdr:cNvSpPr/>
      </xdr:nvSpPr>
      <xdr:spPr>
        <a:xfrm>
          <a:off x="22110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124658</xdr:rowOff>
    </xdr:from>
    <xdr:ext cx="469744" cy="259045"/>
    <xdr:sp macro="" textlink="">
      <xdr:nvSpPr>
        <xdr:cNvPr id="669" name="【公民館】&#10;一人当たり面積該当値テキスト">
          <a:extLst>
            <a:ext uri="{FF2B5EF4-FFF2-40B4-BE49-F238E27FC236}">
              <a16:creationId xmlns:a16="http://schemas.microsoft.com/office/drawing/2014/main" id="{E5098312-F8F5-4E59-8AAE-E809A92DE9C0}"/>
            </a:ext>
          </a:extLst>
        </xdr:cNvPr>
        <xdr:cNvSpPr txBox="1"/>
      </xdr:nvSpPr>
      <xdr:spPr>
        <a:xfrm>
          <a:off x="22199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152763</xdr:rowOff>
    </xdr:from>
    <xdr:to>
      <xdr:col>112</xdr:col>
      <xdr:colOff>38100</xdr:colOff>
      <xdr:row>107</xdr:row>
      <xdr:rowOff>82913</xdr:rowOff>
    </xdr:to>
    <xdr:sp macro="" textlink="">
      <xdr:nvSpPr>
        <xdr:cNvPr id="670" name="楕円 669">
          <a:extLst>
            <a:ext uri="{FF2B5EF4-FFF2-40B4-BE49-F238E27FC236}">
              <a16:creationId xmlns:a16="http://schemas.microsoft.com/office/drawing/2014/main" id="{BF633E22-6C29-4E87-B79A-F81DFA0B5645}"/>
            </a:ext>
          </a:extLst>
        </xdr:cNvPr>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25581</xdr:rowOff>
    </xdr:from>
    <xdr:to>
      <xdr:col>116</xdr:col>
      <xdr:colOff>63500</xdr:colOff>
      <xdr:row>107</xdr:row>
      <xdr:rowOff>32113</xdr:rowOff>
    </xdr:to>
    <xdr:cxnSp macro="">
      <xdr:nvCxnSpPr>
        <xdr:cNvPr id="671" name="直線コネクタ 670">
          <a:extLst>
            <a:ext uri="{FF2B5EF4-FFF2-40B4-BE49-F238E27FC236}">
              <a16:creationId xmlns:a16="http://schemas.microsoft.com/office/drawing/2014/main" id="{91DFE02A-B797-4169-9595-CF5A24EE2685}"/>
            </a:ext>
          </a:extLst>
        </xdr:cNvPr>
        <xdr:cNvCxnSpPr/>
      </xdr:nvCxnSpPr>
      <xdr:spPr>
        <a:xfrm flipV="1">
          <a:off x="21323300" y="1837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156029</xdr:rowOff>
    </xdr:from>
    <xdr:to>
      <xdr:col>107</xdr:col>
      <xdr:colOff>101600</xdr:colOff>
      <xdr:row>107</xdr:row>
      <xdr:rowOff>86179</xdr:rowOff>
    </xdr:to>
    <xdr:sp macro="" textlink="">
      <xdr:nvSpPr>
        <xdr:cNvPr id="672" name="楕円 671">
          <a:extLst>
            <a:ext uri="{FF2B5EF4-FFF2-40B4-BE49-F238E27FC236}">
              <a16:creationId xmlns:a16="http://schemas.microsoft.com/office/drawing/2014/main" id="{8F87F9AF-4F56-4BF5-B36B-65406B642022}"/>
            </a:ext>
          </a:extLst>
        </xdr:cNvPr>
        <xdr:cNvSpPr/>
      </xdr:nvSpPr>
      <xdr:spPr>
        <a:xfrm>
          <a:off x="20383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32113</xdr:rowOff>
    </xdr:from>
    <xdr:to>
      <xdr:col>111</xdr:col>
      <xdr:colOff>177800</xdr:colOff>
      <xdr:row>107</xdr:row>
      <xdr:rowOff>35379</xdr:rowOff>
    </xdr:to>
    <xdr:cxnSp macro="">
      <xdr:nvCxnSpPr>
        <xdr:cNvPr id="673" name="直線コネクタ 672">
          <a:extLst>
            <a:ext uri="{FF2B5EF4-FFF2-40B4-BE49-F238E27FC236}">
              <a16:creationId xmlns:a16="http://schemas.microsoft.com/office/drawing/2014/main" id="{0A4BEC27-D1FF-49C5-AE42-52F560E0A262}"/>
            </a:ext>
          </a:extLst>
        </xdr:cNvPr>
        <xdr:cNvCxnSpPr/>
      </xdr:nvCxnSpPr>
      <xdr:spPr>
        <a:xfrm flipV="1">
          <a:off x="20434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74" name="楕円 673">
          <a:extLst>
            <a:ext uri="{FF2B5EF4-FFF2-40B4-BE49-F238E27FC236}">
              <a16:creationId xmlns:a16="http://schemas.microsoft.com/office/drawing/2014/main" id="{828DF0B4-9DAB-4CAE-8DCF-9C41878AE644}"/>
            </a:ext>
          </a:extLst>
        </xdr:cNvPr>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35379</xdr:rowOff>
    </xdr:from>
    <xdr:to>
      <xdr:col>107</xdr:col>
      <xdr:colOff>50800</xdr:colOff>
      <xdr:row>107</xdr:row>
      <xdr:rowOff>41911</xdr:rowOff>
    </xdr:to>
    <xdr:cxnSp macro="">
      <xdr:nvCxnSpPr>
        <xdr:cNvPr id="675" name="直線コネクタ 674">
          <a:extLst>
            <a:ext uri="{FF2B5EF4-FFF2-40B4-BE49-F238E27FC236}">
              <a16:creationId xmlns:a16="http://schemas.microsoft.com/office/drawing/2014/main" id="{2F152CE5-F1B2-4E05-ABDB-B7AF501D941E}"/>
            </a:ext>
          </a:extLst>
        </xdr:cNvPr>
        <xdr:cNvCxnSpPr/>
      </xdr:nvCxnSpPr>
      <xdr:spPr>
        <a:xfrm flipV="1">
          <a:off x="19545300" y="18380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676" name="n_1aveValue【公民館】&#10;一人当たり面積">
          <a:extLst>
            <a:ext uri="{FF2B5EF4-FFF2-40B4-BE49-F238E27FC236}">
              <a16:creationId xmlns:a16="http://schemas.microsoft.com/office/drawing/2014/main" id="{6853D9A3-BB0B-462F-A2B7-4D8CAE03F573}"/>
            </a:ext>
          </a:extLst>
        </xdr:cNvPr>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677" name="n_2aveValue【公民館】&#10;一人当たり面積">
          <a:extLst>
            <a:ext uri="{FF2B5EF4-FFF2-40B4-BE49-F238E27FC236}">
              <a16:creationId xmlns:a16="http://schemas.microsoft.com/office/drawing/2014/main" id="{19171DD5-03DC-4E6F-82BC-DD680A5EA539}"/>
            </a:ext>
          </a:extLst>
        </xdr:cNvPr>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678" name="n_3aveValue【公民館】&#10;一人当たり面積">
          <a:extLst>
            <a:ext uri="{FF2B5EF4-FFF2-40B4-BE49-F238E27FC236}">
              <a16:creationId xmlns:a16="http://schemas.microsoft.com/office/drawing/2014/main" id="{C7C59E7E-20DE-4C73-BA5D-DAB1C4131341}"/>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74040</xdr:rowOff>
    </xdr:from>
    <xdr:ext cx="469744" cy="259045"/>
    <xdr:sp macro="" textlink="">
      <xdr:nvSpPr>
        <xdr:cNvPr id="679" name="n_1mainValue【公民館】&#10;一人当たり面積">
          <a:extLst>
            <a:ext uri="{FF2B5EF4-FFF2-40B4-BE49-F238E27FC236}">
              <a16:creationId xmlns:a16="http://schemas.microsoft.com/office/drawing/2014/main" id="{C98714AF-8AC7-4174-A416-5B64E5AC9D18}"/>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77306</xdr:rowOff>
    </xdr:from>
    <xdr:ext cx="469744" cy="259045"/>
    <xdr:sp macro="" textlink="">
      <xdr:nvSpPr>
        <xdr:cNvPr id="680" name="n_2mainValue【公民館】&#10;一人当たり面積">
          <a:extLst>
            <a:ext uri="{FF2B5EF4-FFF2-40B4-BE49-F238E27FC236}">
              <a16:creationId xmlns:a16="http://schemas.microsoft.com/office/drawing/2014/main" id="{38A5203F-138A-4AE7-BAFD-19BDB8359F05}"/>
            </a:ext>
          </a:extLst>
        </xdr:cNvPr>
        <xdr:cNvSpPr txBox="1"/>
      </xdr:nvSpPr>
      <xdr:spPr>
        <a:xfrm>
          <a:off x="20199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681" name="n_3mainValue【公民館】&#10;一人当たり面積">
          <a:extLst>
            <a:ext uri="{FF2B5EF4-FFF2-40B4-BE49-F238E27FC236}">
              <a16:creationId xmlns:a16="http://schemas.microsoft.com/office/drawing/2014/main" id="{570A1B49-559D-4826-8500-D3728D22561A}"/>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3BEF6C4E-009C-4329-9B9C-EF7EDCEACA2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D5558572-CDEE-4F9F-8965-389417E6060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8AF61F03-E50E-4219-91D1-563FCCF9E69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類似団体と比較して減価償却率が特に高くなっている。これは、所有する町道が多いため、損傷が著しくなってから補修を行う「事後保全型」の維持管理を行っており、長寿命化対策が進んでいないことが主な要因である。橋りょうは、平成２６年３月に策定した「美郷町橋梁長寿命化修繕計画」により点検や修繕に取り組んだものの、昭和６０年以前に建築された橋りょうが多いため、類似団体より減価償却率が高くなっている。公営住宅は、昭和５０～６０年代に建設された住宅が多いため、類似団体と比較して減価償却率が高くなっている。学校施設は、平成２１年６月に策定した「美郷町学校再編計画」により、再編による施設改修に取り組んだものの、昭和５０年代に建築された施設が多いため、類似団体より減価償却率が高くなっている。認定こども園は、平成２４年度にわくわく園を移転新築したため、類似団体と比較して減価償却率が低くなっている。公民館は、平成８年度に公民館を新築し、それ以外は廃止したため、類似団体と比較して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今後について、橋梁は平成２９年３月に策定した個別実施計画により、予防保全型の維持管理を行っていく。その他の施設については、令和元年５月に策定した「美郷町公共施設等総合管理計画」及び「美郷町公共施設等最適化実施計画」に基づく個別実施計画により、計画的な維持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C80203A-26EE-45FF-A9EB-3A171080CC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CA1AC4-4027-4837-B605-92DFB97818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D4B99DB-F667-4408-AE20-C8C2EDC527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798F4BD-89D8-4EED-AE54-FCC7D3D589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E2C5EB6-9C40-4AC6-99B5-637B97AB4C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DB9CF7-43B8-43B7-996B-412D7F57E0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0EC17D-B706-476D-88AD-A45B5774ADC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F1E783-0E2C-4D96-8078-688177E32A3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CC746D8-37D8-414F-B9D9-3DEE348D57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7DBD5F-8DAE-4650-8187-825AC696AC7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19,675
168.32
11,970,708
11,513,265
435,534
7,737,180
9,242,540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97B6B8-C8F8-4C30-8C9E-D8E2E8515D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457F320-65CE-4869-9C04-9098210FB83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CBFB999-1455-45B8-AF44-799C494E8D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759379C-8F5B-4A94-9520-4EA1EC0A99F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EE2C1FF-D48D-4D3D-8362-8A9C6710460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73C3174-85CA-4092-A4F9-B155371C069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458B62D-CBB2-40EF-B9CD-2BC0B8E03D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06DAC61-79AB-4C0B-8C46-A3B01B047E4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8FACCD-8057-4D95-8B54-3C25F09AA96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DB28CD-CAE7-46ED-AB2D-1891636BC9F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0AF7A9-388E-4C43-A8CB-1C22157B2A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7262ED-5102-4146-8EB3-4CEA9C065B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16802C6-DB93-443A-830F-B69BCB2F125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6C6E5B-8726-444D-926B-B253DE3BA6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C9B041-7DA9-4F00-BB2D-D867E69B50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34D1DEF-9037-4D48-A05A-E4D01E8FC97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C0F9AA-A0F7-44D5-A365-F0C51720C8B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09833D3-ED88-44DC-805D-C02842FD8B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5ADBFCE-945A-41EA-91E5-B7070CD7CD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87C744C-6AA4-4648-A003-F61AE8FB57E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6B7E060-982B-4F64-9BE4-F9DD25968D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C130D97-4766-4BC6-A486-DEC1D522CC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1FC5ADA-7997-450E-9061-04EACF476E9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4CE46DF-023A-4AD8-BBDF-D1628744BB1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B8A16C1-4C31-4F45-AC48-53AF835261E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EF3870C-E1AA-4891-8594-EA798724E8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AFBC81E-D9D5-4451-A09F-FEB90D4BE51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3A97373-6CD5-44BE-9F08-A6FA9B1F7AA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31DBD03-6EEF-49D1-A958-621906054DC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417ECE3-213B-4048-BFF9-D1CDD36B2F1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62970B1-6536-4318-ACCE-EBB8D14253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CCBA0E6A-E9E4-492C-B027-24B8454E806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9999AAB4-1921-4C0F-84EF-C172782894D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5C39A76-5220-44B7-982D-EFCACE1D00E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9AB799C-790C-47EA-900E-B63CDED537D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10D2E03-677C-4528-B48A-5478D0E6987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433250BD-B335-4D79-A1D8-95453AFBCD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1BC74F2-BD17-4EBD-9EDF-E07EA2F420F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1CF6AE9-C6A8-4A29-8444-600779FA012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1D338424-FD61-41D6-B2F6-D11956160B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C46509F-2137-47FC-9B46-585A44AD0A2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540CB4A-399B-42E0-A73A-CCD8D8D750E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C89E825-E348-4AC8-8D09-F468C9B1CB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CE141DA-D170-4AA9-863B-5837554009D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56A9D32-2C5E-43E0-B99B-F731F9CD2F9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a:extLst>
            <a:ext uri="{FF2B5EF4-FFF2-40B4-BE49-F238E27FC236}">
              <a16:creationId xmlns:a16="http://schemas.microsoft.com/office/drawing/2014/main" id="{77AFDA3B-F7C0-4413-A03A-91C67EB8ABBC}"/>
            </a:ext>
          </a:extLst>
        </xdr:cNvPr>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a:extLst>
            <a:ext uri="{FF2B5EF4-FFF2-40B4-BE49-F238E27FC236}">
              <a16:creationId xmlns:a16="http://schemas.microsoft.com/office/drawing/2014/main" id="{C92AF999-5A1D-425C-B99D-20E2BADDE564}"/>
            </a:ext>
          </a:extLst>
        </xdr:cNvPr>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a:extLst>
            <a:ext uri="{FF2B5EF4-FFF2-40B4-BE49-F238E27FC236}">
              <a16:creationId xmlns:a16="http://schemas.microsoft.com/office/drawing/2014/main" id="{875D1DBE-1192-4A22-96A8-E44AD1FA7771}"/>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FED2A7B1-E1D5-4BDB-ABC4-BDB16247FF63}"/>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74387E7B-F5EE-489F-85F9-C0ACE55EF0F4}"/>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a:extLst>
            <a:ext uri="{FF2B5EF4-FFF2-40B4-BE49-F238E27FC236}">
              <a16:creationId xmlns:a16="http://schemas.microsoft.com/office/drawing/2014/main" id="{1DD4F434-B22F-4FB4-9478-1A37C3AAB7AC}"/>
            </a:ext>
          </a:extLst>
        </xdr:cNvPr>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a:extLst>
            <a:ext uri="{FF2B5EF4-FFF2-40B4-BE49-F238E27FC236}">
              <a16:creationId xmlns:a16="http://schemas.microsoft.com/office/drawing/2014/main" id="{FF19CAB3-8380-410C-ADE6-193070C2C36C}"/>
            </a:ext>
          </a:extLst>
        </xdr:cNvPr>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a:extLst>
            <a:ext uri="{FF2B5EF4-FFF2-40B4-BE49-F238E27FC236}">
              <a16:creationId xmlns:a16="http://schemas.microsoft.com/office/drawing/2014/main" id="{F13FE56F-CFDD-478B-B286-D337EA73F77E}"/>
            </a:ext>
          </a:extLst>
        </xdr:cNvPr>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a:extLst>
            <a:ext uri="{FF2B5EF4-FFF2-40B4-BE49-F238E27FC236}">
              <a16:creationId xmlns:a16="http://schemas.microsoft.com/office/drawing/2014/main" id="{6E43CCF5-2701-4CE5-9075-FA5CBA931B38}"/>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a:extLst>
            <a:ext uri="{FF2B5EF4-FFF2-40B4-BE49-F238E27FC236}">
              <a16:creationId xmlns:a16="http://schemas.microsoft.com/office/drawing/2014/main" id="{6EE90F25-ADD0-47B3-AFF0-ED30B3C66A66}"/>
            </a:ext>
          </a:extLst>
        </xdr:cNvPr>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E802C01-4B97-4BE2-B908-DFF93798CE5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21557FB-F280-4EF3-B5E8-81C5043C5C3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6FC0C3-FC4C-4FD6-AD25-1AB6A218CED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A1CCDD8-19F1-4E65-A44C-BAC24A206E1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C97A82F-8922-4612-AA9E-4AB9555FD26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2" name="楕円 71">
          <a:extLst>
            <a:ext uri="{FF2B5EF4-FFF2-40B4-BE49-F238E27FC236}">
              <a16:creationId xmlns:a16="http://schemas.microsoft.com/office/drawing/2014/main" id="{31034001-7B39-417C-9452-2BBDF3A48012}"/>
            </a:ext>
          </a:extLst>
        </xdr:cNvPr>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3" name="【図書館】&#10;有形固定資産減価償却率該当値テキスト">
          <a:extLst>
            <a:ext uri="{FF2B5EF4-FFF2-40B4-BE49-F238E27FC236}">
              <a16:creationId xmlns:a16="http://schemas.microsoft.com/office/drawing/2014/main" id="{5B0CFB28-8340-46AA-A1A2-85BF4DF52961}"/>
            </a:ext>
          </a:extLst>
        </xdr:cNvPr>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4" name="楕円 73">
          <a:extLst>
            <a:ext uri="{FF2B5EF4-FFF2-40B4-BE49-F238E27FC236}">
              <a16:creationId xmlns:a16="http://schemas.microsoft.com/office/drawing/2014/main" id="{A4D78A96-D86F-479A-B325-13229C02A16E}"/>
            </a:ext>
          </a:extLst>
        </xdr:cNvPr>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5" name="直線コネクタ 74">
          <a:extLst>
            <a:ext uri="{FF2B5EF4-FFF2-40B4-BE49-F238E27FC236}">
              <a16:creationId xmlns:a16="http://schemas.microsoft.com/office/drawing/2014/main" id="{B5A6A25A-E964-4EC1-A2F7-A19D6BB1C6D1}"/>
            </a:ext>
          </a:extLst>
        </xdr:cNvPr>
        <xdr:cNvCxnSpPr/>
      </xdr:nvCxnSpPr>
      <xdr:spPr>
        <a:xfrm flipV="1">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6" name="楕円 75">
          <a:extLst>
            <a:ext uri="{FF2B5EF4-FFF2-40B4-BE49-F238E27FC236}">
              <a16:creationId xmlns:a16="http://schemas.microsoft.com/office/drawing/2014/main" id="{B93300F0-AB37-462E-977C-6EAF7CF5FE2B}"/>
            </a:ext>
          </a:extLst>
        </xdr:cNvPr>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7" name="直線コネクタ 76">
          <a:extLst>
            <a:ext uri="{FF2B5EF4-FFF2-40B4-BE49-F238E27FC236}">
              <a16:creationId xmlns:a16="http://schemas.microsoft.com/office/drawing/2014/main" id="{88E2339B-334B-4477-985E-6BBF5D1861B2}"/>
            </a:ext>
          </a:extLst>
        </xdr:cNvPr>
        <xdr:cNvCxnSpPr/>
      </xdr:nvCxnSpPr>
      <xdr:spPr>
        <a:xfrm flipV="1">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90714</xdr:rowOff>
    </xdr:from>
    <xdr:to>
      <xdr:col>10</xdr:col>
      <xdr:colOff>165100</xdr:colOff>
      <xdr:row>37</xdr:row>
      <xdr:rowOff>20864</xdr:rowOff>
    </xdr:to>
    <xdr:sp macro="" textlink="">
      <xdr:nvSpPr>
        <xdr:cNvPr id="78" name="楕円 77">
          <a:extLst>
            <a:ext uri="{FF2B5EF4-FFF2-40B4-BE49-F238E27FC236}">
              <a16:creationId xmlns:a16="http://schemas.microsoft.com/office/drawing/2014/main" id="{DB74805E-73F3-4CE4-BDEA-9573B32C3E55}"/>
            </a:ext>
          </a:extLst>
        </xdr:cNvPr>
        <xdr:cNvSpPr/>
      </xdr:nvSpPr>
      <xdr:spPr>
        <a:xfrm>
          <a:off x="196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108857</xdr:rowOff>
    </xdr:from>
    <xdr:to>
      <xdr:col>15</xdr:col>
      <xdr:colOff>50800</xdr:colOff>
      <xdr:row>36</xdr:row>
      <xdr:rowOff>141514</xdr:rowOff>
    </xdr:to>
    <xdr:cxnSp macro="">
      <xdr:nvCxnSpPr>
        <xdr:cNvPr id="79" name="直線コネクタ 78">
          <a:extLst>
            <a:ext uri="{FF2B5EF4-FFF2-40B4-BE49-F238E27FC236}">
              <a16:creationId xmlns:a16="http://schemas.microsoft.com/office/drawing/2014/main" id="{CEB70C3E-8204-40C7-9500-F1797FD368ED}"/>
            </a:ext>
          </a:extLst>
        </xdr:cNvPr>
        <xdr:cNvCxnSpPr/>
      </xdr:nvCxnSpPr>
      <xdr:spPr>
        <a:xfrm flipV="1">
          <a:off x="2019300" y="628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a:extLst>
            <a:ext uri="{FF2B5EF4-FFF2-40B4-BE49-F238E27FC236}">
              <a16:creationId xmlns:a16="http://schemas.microsoft.com/office/drawing/2014/main" id="{18CECAB9-FAF4-4992-9367-B0CB70699081}"/>
            </a:ext>
          </a:extLst>
        </xdr:cNvPr>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a:extLst>
            <a:ext uri="{FF2B5EF4-FFF2-40B4-BE49-F238E27FC236}">
              <a16:creationId xmlns:a16="http://schemas.microsoft.com/office/drawing/2014/main" id="{DA7D087A-DFBB-4842-9000-049593DBB67B}"/>
            </a:ext>
          </a:extLst>
        </xdr:cNvPr>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a:extLst>
            <a:ext uri="{FF2B5EF4-FFF2-40B4-BE49-F238E27FC236}">
              <a16:creationId xmlns:a16="http://schemas.microsoft.com/office/drawing/2014/main" id="{5F3B9CA3-6BF4-4890-B82F-6C18BE88F433}"/>
            </a:ext>
          </a:extLst>
        </xdr:cNvPr>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3" name="n_1mainValue【図書館】&#10;有形固定資産減価償却率">
          <a:extLst>
            <a:ext uri="{FF2B5EF4-FFF2-40B4-BE49-F238E27FC236}">
              <a16:creationId xmlns:a16="http://schemas.microsoft.com/office/drawing/2014/main" id="{79C405B9-2088-4A66-85DE-4FC24300E395}"/>
            </a:ext>
          </a:extLst>
        </xdr:cNvPr>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4" name="n_2mainValue【図書館】&#10;有形固定資産減価償却率">
          <a:extLst>
            <a:ext uri="{FF2B5EF4-FFF2-40B4-BE49-F238E27FC236}">
              <a16:creationId xmlns:a16="http://schemas.microsoft.com/office/drawing/2014/main" id="{D98E6986-09BD-43BF-85FC-7D1CBDB9F447}"/>
            </a:ext>
          </a:extLst>
        </xdr:cNvPr>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37391</xdr:rowOff>
    </xdr:from>
    <xdr:ext cx="405111" cy="259045"/>
    <xdr:sp macro="" textlink="">
      <xdr:nvSpPr>
        <xdr:cNvPr id="85" name="n_3mainValue【図書館】&#10;有形固定資産減価償却率">
          <a:extLst>
            <a:ext uri="{FF2B5EF4-FFF2-40B4-BE49-F238E27FC236}">
              <a16:creationId xmlns:a16="http://schemas.microsoft.com/office/drawing/2014/main" id="{1446B2EF-FFE2-48C7-9E36-59050AD4DDB5}"/>
            </a:ext>
          </a:extLst>
        </xdr:cNvPr>
        <xdr:cNvSpPr txBox="1"/>
      </xdr:nvSpPr>
      <xdr:spPr>
        <a:xfrm>
          <a:off x="1816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8A782AB-9D62-4324-9CB9-64B4D7512B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3ADED3C-98D6-49EB-B7F2-FCC145202EE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9F3CF03-B28E-4EC3-BF88-C618E7186C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1B16F077-2559-4830-AE7A-98D7D5B98F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E9710D04-391D-40E8-A63F-F3A8DCDD23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CD8720E-A0E7-4AD9-91EE-49666F993F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0DEB88A-9A13-4432-97E9-5ABB3E74244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224824D2-E8EB-4BD4-B171-9FE6557CFB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D6337B2-D179-4C1F-84A6-E993349025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DD9BD0C-20F2-4E7C-9194-951EEC610D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A8CAF3A4-7DEE-4B8B-9067-1945AA5F405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30B36AB1-643B-4901-8C5B-49669A6B867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8CA503B9-0075-4890-91D1-CA0E925AB3D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8C5CE6FC-7B00-41C1-962C-72F8F61D834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9EBFED7-2667-4B5E-BEA5-E282ECD444B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4BD3A102-D922-4167-803A-EC2F7F28F31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6E972F21-7770-4F40-84A5-F9400FE8AF0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D024F7EF-5D36-4BB6-B061-6AF18A676A4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B0BA439-E95E-4A48-B4EC-3CEB7ED81E7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9CA41035-3550-45FD-8E46-51C86804CB6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11021CD-B65C-4FD9-A652-25EFAD807E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9D5CD525-7B63-415B-8B37-0409E8D7924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2C9080B0-13A3-481B-A174-7080DCAE56D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a:extLst>
            <a:ext uri="{FF2B5EF4-FFF2-40B4-BE49-F238E27FC236}">
              <a16:creationId xmlns:a16="http://schemas.microsoft.com/office/drawing/2014/main" id="{7013EDE4-19D1-4AD4-8142-C8363BC06042}"/>
            </a:ext>
          </a:extLst>
        </xdr:cNvPr>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a:extLst>
            <a:ext uri="{FF2B5EF4-FFF2-40B4-BE49-F238E27FC236}">
              <a16:creationId xmlns:a16="http://schemas.microsoft.com/office/drawing/2014/main" id="{A154E979-C231-4CCE-804C-79536AB1355D}"/>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a:extLst>
            <a:ext uri="{FF2B5EF4-FFF2-40B4-BE49-F238E27FC236}">
              <a16:creationId xmlns:a16="http://schemas.microsoft.com/office/drawing/2014/main" id="{34ACA9EC-929D-4096-8EFA-5600242BB0CF}"/>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a:extLst>
            <a:ext uri="{FF2B5EF4-FFF2-40B4-BE49-F238E27FC236}">
              <a16:creationId xmlns:a16="http://schemas.microsoft.com/office/drawing/2014/main" id="{8DA175EC-9F5A-445E-8190-F741AD5C0404}"/>
            </a:ext>
          </a:extLst>
        </xdr:cNvPr>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a:extLst>
            <a:ext uri="{FF2B5EF4-FFF2-40B4-BE49-F238E27FC236}">
              <a16:creationId xmlns:a16="http://schemas.microsoft.com/office/drawing/2014/main" id="{53138D0C-30F7-4614-BA25-1AF4FB5078AE}"/>
            </a:ext>
          </a:extLst>
        </xdr:cNvPr>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14" name="【図書館】&#10;一人当たり面積平均値テキスト">
          <a:extLst>
            <a:ext uri="{FF2B5EF4-FFF2-40B4-BE49-F238E27FC236}">
              <a16:creationId xmlns:a16="http://schemas.microsoft.com/office/drawing/2014/main" id="{88E3C18A-EC13-40FF-BCBB-7276BC3C3DED}"/>
            </a:ext>
          </a:extLst>
        </xdr:cNvPr>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a:extLst>
            <a:ext uri="{FF2B5EF4-FFF2-40B4-BE49-F238E27FC236}">
              <a16:creationId xmlns:a16="http://schemas.microsoft.com/office/drawing/2014/main" id="{8C48813D-036E-4F66-8D6D-3419AD047057}"/>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a:extLst>
            <a:ext uri="{FF2B5EF4-FFF2-40B4-BE49-F238E27FC236}">
              <a16:creationId xmlns:a16="http://schemas.microsoft.com/office/drawing/2014/main" id="{74CB6F02-5C80-43D7-A3AF-2DC332FCE256}"/>
            </a:ext>
          </a:extLst>
        </xdr:cNvPr>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a:extLst>
            <a:ext uri="{FF2B5EF4-FFF2-40B4-BE49-F238E27FC236}">
              <a16:creationId xmlns:a16="http://schemas.microsoft.com/office/drawing/2014/main" id="{1CDB2820-9C19-4021-985F-727406CBE13D}"/>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A1E8C172-4B97-4600-9944-BB0C5231A29A}"/>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1570444-B20F-4DDC-82DB-81BAF77332D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437712C-14C7-406D-B1F0-40697866CDC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47899BB-FE2E-48B1-9330-4B942E0281E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1EFE054-F07D-497A-9C1B-9093BA9F58C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ED9A790-02D0-42FF-8A78-73D146D4953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4" name="楕円 123">
          <a:extLst>
            <a:ext uri="{FF2B5EF4-FFF2-40B4-BE49-F238E27FC236}">
              <a16:creationId xmlns:a16="http://schemas.microsoft.com/office/drawing/2014/main" id="{79DDD2EB-CE3C-47F0-963C-B834A612277A}"/>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139717</xdr:rowOff>
    </xdr:from>
    <xdr:ext cx="469744" cy="259045"/>
    <xdr:sp macro="" textlink="">
      <xdr:nvSpPr>
        <xdr:cNvPr id="125" name="【図書館】&#10;一人当たり面積該当値テキスト">
          <a:extLst>
            <a:ext uri="{FF2B5EF4-FFF2-40B4-BE49-F238E27FC236}">
              <a16:creationId xmlns:a16="http://schemas.microsoft.com/office/drawing/2014/main" id="{86A4C92A-6022-40FC-8189-296412638E75}"/>
            </a:ext>
          </a:extLst>
        </xdr:cNvPr>
        <xdr:cNvSpPr txBox="1"/>
      </xdr:nvSpPr>
      <xdr:spPr>
        <a:xfrm>
          <a:off x="10515600"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124460</xdr:rowOff>
    </xdr:from>
    <xdr:to>
      <xdr:col>50</xdr:col>
      <xdr:colOff>165100</xdr:colOff>
      <xdr:row>39</xdr:row>
      <xdr:rowOff>54610</xdr:rowOff>
    </xdr:to>
    <xdr:sp macro="" textlink="">
      <xdr:nvSpPr>
        <xdr:cNvPr id="126" name="楕円 125">
          <a:extLst>
            <a:ext uri="{FF2B5EF4-FFF2-40B4-BE49-F238E27FC236}">
              <a16:creationId xmlns:a16="http://schemas.microsoft.com/office/drawing/2014/main" id="{1DC88482-37E0-4A75-8FEF-C58828DE6FE1}"/>
            </a:ext>
          </a:extLst>
        </xdr:cNvPr>
        <xdr:cNvSpPr/>
      </xdr:nvSpPr>
      <xdr:spPr>
        <a:xfrm>
          <a:off x="9588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39</xdr:row>
      <xdr:rowOff>3810</xdr:rowOff>
    </xdr:to>
    <xdr:cxnSp macro="">
      <xdr:nvCxnSpPr>
        <xdr:cNvPr id="127" name="直線コネクタ 126">
          <a:extLst>
            <a:ext uri="{FF2B5EF4-FFF2-40B4-BE49-F238E27FC236}">
              <a16:creationId xmlns:a16="http://schemas.microsoft.com/office/drawing/2014/main" id="{3251D6D3-E078-48B7-ABBA-91F62BD39FBA}"/>
            </a:ext>
          </a:extLst>
        </xdr:cNvPr>
        <xdr:cNvCxnSpPr/>
      </xdr:nvCxnSpPr>
      <xdr:spPr>
        <a:xfrm flipV="1">
          <a:off x="9639300" y="6682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132080</xdr:rowOff>
    </xdr:from>
    <xdr:to>
      <xdr:col>46</xdr:col>
      <xdr:colOff>38100</xdr:colOff>
      <xdr:row>39</xdr:row>
      <xdr:rowOff>62230</xdr:rowOff>
    </xdr:to>
    <xdr:sp macro="" textlink="">
      <xdr:nvSpPr>
        <xdr:cNvPr id="128" name="楕円 127">
          <a:extLst>
            <a:ext uri="{FF2B5EF4-FFF2-40B4-BE49-F238E27FC236}">
              <a16:creationId xmlns:a16="http://schemas.microsoft.com/office/drawing/2014/main" id="{7900A8A2-97F6-4271-A58F-674B9FC01C5B}"/>
            </a:ext>
          </a:extLst>
        </xdr:cNvPr>
        <xdr:cNvSpPr/>
      </xdr:nvSpPr>
      <xdr:spPr>
        <a:xfrm>
          <a:off x="8699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xdr:rowOff>
    </xdr:from>
    <xdr:to>
      <xdr:col>50</xdr:col>
      <xdr:colOff>114300</xdr:colOff>
      <xdr:row>39</xdr:row>
      <xdr:rowOff>11430</xdr:rowOff>
    </xdr:to>
    <xdr:cxnSp macro="">
      <xdr:nvCxnSpPr>
        <xdr:cNvPr id="129" name="直線コネクタ 128">
          <a:extLst>
            <a:ext uri="{FF2B5EF4-FFF2-40B4-BE49-F238E27FC236}">
              <a16:creationId xmlns:a16="http://schemas.microsoft.com/office/drawing/2014/main" id="{86241A2A-43EB-4478-ABF1-DD5D2CB9B6FE}"/>
            </a:ext>
          </a:extLst>
        </xdr:cNvPr>
        <xdr:cNvCxnSpPr/>
      </xdr:nvCxnSpPr>
      <xdr:spPr>
        <a:xfrm flipV="1">
          <a:off x="8750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130" name="楕円 129">
          <a:extLst>
            <a:ext uri="{FF2B5EF4-FFF2-40B4-BE49-F238E27FC236}">
              <a16:creationId xmlns:a16="http://schemas.microsoft.com/office/drawing/2014/main" id="{307BF932-F3E3-43D7-B7BD-83162FA4E650}"/>
            </a:ext>
          </a:extLst>
        </xdr:cNvPr>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11430</xdr:rowOff>
    </xdr:from>
    <xdr:to>
      <xdr:col>45</xdr:col>
      <xdr:colOff>177800</xdr:colOff>
      <xdr:row>39</xdr:row>
      <xdr:rowOff>19050</xdr:rowOff>
    </xdr:to>
    <xdr:cxnSp macro="">
      <xdr:nvCxnSpPr>
        <xdr:cNvPr id="131" name="直線コネクタ 130">
          <a:extLst>
            <a:ext uri="{FF2B5EF4-FFF2-40B4-BE49-F238E27FC236}">
              <a16:creationId xmlns:a16="http://schemas.microsoft.com/office/drawing/2014/main" id="{3B9CD92F-AEAA-470E-8C58-86545E722C71}"/>
            </a:ext>
          </a:extLst>
        </xdr:cNvPr>
        <xdr:cNvCxnSpPr/>
      </xdr:nvCxnSpPr>
      <xdr:spPr>
        <a:xfrm flipV="1">
          <a:off x="7861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32" name="n_1aveValue【図書館】&#10;一人当たり面積">
          <a:extLst>
            <a:ext uri="{FF2B5EF4-FFF2-40B4-BE49-F238E27FC236}">
              <a16:creationId xmlns:a16="http://schemas.microsoft.com/office/drawing/2014/main" id="{A7DCDE83-F552-4361-9396-6B4632926E4C}"/>
            </a:ext>
          </a:extLst>
        </xdr:cNvPr>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a:extLst>
            <a:ext uri="{FF2B5EF4-FFF2-40B4-BE49-F238E27FC236}">
              <a16:creationId xmlns:a16="http://schemas.microsoft.com/office/drawing/2014/main" id="{8608DBA3-7FD8-4AFB-A9BF-579C95598C33}"/>
            </a:ext>
          </a:extLst>
        </xdr:cNvPr>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a:extLst>
            <a:ext uri="{FF2B5EF4-FFF2-40B4-BE49-F238E27FC236}">
              <a16:creationId xmlns:a16="http://schemas.microsoft.com/office/drawing/2014/main" id="{31226690-C1F3-4E87-8162-CC1E8A32D2D4}"/>
            </a:ext>
          </a:extLst>
        </xdr:cNvPr>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71137</xdr:rowOff>
    </xdr:from>
    <xdr:ext cx="469744" cy="259045"/>
    <xdr:sp macro="" textlink="">
      <xdr:nvSpPr>
        <xdr:cNvPr id="135" name="n_1mainValue【図書館】&#10;一人当たり面積">
          <a:extLst>
            <a:ext uri="{FF2B5EF4-FFF2-40B4-BE49-F238E27FC236}">
              <a16:creationId xmlns:a16="http://schemas.microsoft.com/office/drawing/2014/main" id="{6C759B99-7742-4975-893D-87E254C2F212}"/>
            </a:ext>
          </a:extLst>
        </xdr:cNvPr>
        <xdr:cNvSpPr txBox="1"/>
      </xdr:nvSpPr>
      <xdr:spPr>
        <a:xfrm>
          <a:off x="9391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78757</xdr:rowOff>
    </xdr:from>
    <xdr:ext cx="469744" cy="259045"/>
    <xdr:sp macro="" textlink="">
      <xdr:nvSpPr>
        <xdr:cNvPr id="136" name="n_2mainValue【図書館】&#10;一人当たり面積">
          <a:extLst>
            <a:ext uri="{FF2B5EF4-FFF2-40B4-BE49-F238E27FC236}">
              <a16:creationId xmlns:a16="http://schemas.microsoft.com/office/drawing/2014/main" id="{50FF2F8E-4992-4ABB-A244-FADBCBC1381B}"/>
            </a:ext>
          </a:extLst>
        </xdr:cNvPr>
        <xdr:cNvSpPr txBox="1"/>
      </xdr:nvSpPr>
      <xdr:spPr>
        <a:xfrm>
          <a:off x="8515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7" name="n_3mainValue【図書館】&#10;一人当たり面積">
          <a:extLst>
            <a:ext uri="{FF2B5EF4-FFF2-40B4-BE49-F238E27FC236}">
              <a16:creationId xmlns:a16="http://schemas.microsoft.com/office/drawing/2014/main" id="{B712A065-4258-4EE3-BF4A-2C629F992FB3}"/>
            </a:ext>
          </a:extLst>
        </xdr:cNvPr>
        <xdr:cNvSpPr txBox="1"/>
      </xdr:nvSpPr>
      <xdr:spPr>
        <a:xfrm>
          <a:off x="7626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E30989C1-3EB7-4686-997E-EC9DFE7086E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6DC85F6C-A189-453E-A464-C80F1D5C0F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24F1D861-017B-4424-A7B3-F84F8FA0DC1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6760D034-20C7-490D-87A3-CC824C293A1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E5D1CAEA-EF62-44C4-B174-25F3C21752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EFFAFE8A-CBB3-48CA-94CE-4202207FDF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FBA014F1-4C95-4846-8531-FB5990E28AF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57A866C-289B-49B6-821F-A4D7EC882CD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D729A6AA-D248-4A8B-9904-E78133980E5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658F7C4-6A61-4A88-A186-B6E9A47496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25D08F1F-02DF-405A-B73D-3B8D8DEEAE3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BB6C7CE3-B221-423B-A9D1-0EDF97E5946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FAAB65A9-A946-4077-8946-ED6EDA43AE69}"/>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704B3120-24B3-4B91-86D8-F0EC5DF8855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5CE97788-67D6-46B6-9DE5-56A90D68177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683F9F3C-32FE-4A47-84D7-C70BF20ECEC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A56A4FE6-E005-4A30-9CAF-2A71035D01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49EB8863-7EF4-4CD4-8BA3-941C1075C2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D8B95450-B664-44CE-8163-0B5E61948A7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3A0DFBD1-B0B2-46BB-8E9C-8AF07DEEB55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78C195D0-FDCF-47C7-BFC9-E18D9AC24E2E}"/>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443BD004-13B8-4716-902F-B3BF09FC62A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6818A8A9-489C-4EE7-A235-9A5AD3392E0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C46D689C-C2CC-4D5F-8C03-B6006FA05B5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a:extLst>
            <a:ext uri="{FF2B5EF4-FFF2-40B4-BE49-F238E27FC236}">
              <a16:creationId xmlns:a16="http://schemas.microsoft.com/office/drawing/2014/main" id="{38D7FB69-32BD-4EBD-9622-75E78320C31D}"/>
            </a:ext>
          </a:extLst>
        </xdr:cNvPr>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7CBD087B-F342-4E4E-A6A3-DDE8DCD44018}"/>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a:extLst>
            <a:ext uri="{FF2B5EF4-FFF2-40B4-BE49-F238E27FC236}">
              <a16:creationId xmlns:a16="http://schemas.microsoft.com/office/drawing/2014/main" id="{A2D28516-A0D0-43B7-9917-9238BE4A24D5}"/>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4DCA7782-D88A-4CF8-A9BE-5820B42622E7}"/>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a:extLst>
            <a:ext uri="{FF2B5EF4-FFF2-40B4-BE49-F238E27FC236}">
              <a16:creationId xmlns:a16="http://schemas.microsoft.com/office/drawing/2014/main" id="{7D63BE9B-277B-44E8-834B-B3596699128C}"/>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73042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84BC4E35-A129-444F-B2E4-C8337C6B5104}"/>
            </a:ext>
          </a:extLst>
        </xdr:cNvPr>
        <xdr:cNvSpPr txBox="1"/>
      </xdr:nvSpPr>
      <xdr:spPr>
        <a:xfrm>
          <a:off x="4673600" y="10017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a:extLst>
            <a:ext uri="{FF2B5EF4-FFF2-40B4-BE49-F238E27FC236}">
              <a16:creationId xmlns:a16="http://schemas.microsoft.com/office/drawing/2014/main" id="{C73BDB1C-7B0E-4EEA-A1DB-4FC29AA48668}"/>
            </a:ext>
          </a:extLst>
        </xdr:cNvPr>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a:extLst>
            <a:ext uri="{FF2B5EF4-FFF2-40B4-BE49-F238E27FC236}">
              <a16:creationId xmlns:a16="http://schemas.microsoft.com/office/drawing/2014/main" id="{446CA1F7-E203-4735-AF61-04E10957DF4F}"/>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a:extLst>
            <a:ext uri="{FF2B5EF4-FFF2-40B4-BE49-F238E27FC236}">
              <a16:creationId xmlns:a16="http://schemas.microsoft.com/office/drawing/2014/main" id="{5F3FDFC4-3F8C-4CDC-88CB-B4703E3D38C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a:extLst>
            <a:ext uri="{FF2B5EF4-FFF2-40B4-BE49-F238E27FC236}">
              <a16:creationId xmlns:a16="http://schemas.microsoft.com/office/drawing/2014/main" id="{F174DEF8-C865-4677-9940-FE9F600599EE}"/>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915E397-46C5-4C41-8040-14E0F474B4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D3F9248-11E3-440D-9637-46035FD90E6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15688C6-6711-4C4D-86A0-2B2A6EE177C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870A166-4717-4519-9508-B777976A144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E3DAA3E-AECD-4065-8AE4-B754557EDC1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7" name="楕円 176">
          <a:extLst>
            <a:ext uri="{FF2B5EF4-FFF2-40B4-BE49-F238E27FC236}">
              <a16:creationId xmlns:a16="http://schemas.microsoft.com/office/drawing/2014/main" id="{E8922CCE-F91C-498A-8054-C13549FB1903}"/>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8D0723E4-C1AB-4EA3-AC19-93A40844B9C6}"/>
            </a:ext>
          </a:extLst>
        </xdr:cNvPr>
        <xdr:cNvSpPr txBox="1"/>
      </xdr:nvSpPr>
      <xdr:spPr>
        <a:xfrm>
          <a:off x="4673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145415</xdr:rowOff>
    </xdr:from>
    <xdr:to>
      <xdr:col>20</xdr:col>
      <xdr:colOff>38100</xdr:colOff>
      <xdr:row>60</xdr:row>
      <xdr:rowOff>75565</xdr:rowOff>
    </xdr:to>
    <xdr:sp macro="" textlink="">
      <xdr:nvSpPr>
        <xdr:cNvPr id="179" name="楕円 178">
          <a:extLst>
            <a:ext uri="{FF2B5EF4-FFF2-40B4-BE49-F238E27FC236}">
              <a16:creationId xmlns:a16="http://schemas.microsoft.com/office/drawing/2014/main" id="{A4985640-8574-48A4-97FB-3300847D900C}"/>
            </a:ext>
          </a:extLst>
        </xdr:cNvPr>
        <xdr:cNvSpPr/>
      </xdr:nvSpPr>
      <xdr:spPr>
        <a:xfrm>
          <a:off x="3746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24765</xdr:rowOff>
    </xdr:to>
    <xdr:cxnSp macro="">
      <xdr:nvCxnSpPr>
        <xdr:cNvPr id="180" name="直線コネクタ 179">
          <a:extLst>
            <a:ext uri="{FF2B5EF4-FFF2-40B4-BE49-F238E27FC236}">
              <a16:creationId xmlns:a16="http://schemas.microsoft.com/office/drawing/2014/main" id="{9714AE7C-05B5-4D0A-9018-6AEFED73E94C}"/>
            </a:ext>
          </a:extLst>
        </xdr:cNvPr>
        <xdr:cNvCxnSpPr/>
      </xdr:nvCxnSpPr>
      <xdr:spPr>
        <a:xfrm flipV="1">
          <a:off x="3797300" y="102870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81" name="楕円 180">
          <a:extLst>
            <a:ext uri="{FF2B5EF4-FFF2-40B4-BE49-F238E27FC236}">
              <a16:creationId xmlns:a16="http://schemas.microsoft.com/office/drawing/2014/main" id="{0B6F54CA-51F4-4D8D-81EF-2682E53DB943}"/>
            </a:ext>
          </a:extLst>
        </xdr:cNvPr>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24765</xdr:rowOff>
    </xdr:from>
    <xdr:to>
      <xdr:col>19</xdr:col>
      <xdr:colOff>177800</xdr:colOff>
      <xdr:row>60</xdr:row>
      <xdr:rowOff>51435</xdr:rowOff>
    </xdr:to>
    <xdr:cxnSp macro="">
      <xdr:nvCxnSpPr>
        <xdr:cNvPr id="182" name="直線コネクタ 181">
          <a:extLst>
            <a:ext uri="{FF2B5EF4-FFF2-40B4-BE49-F238E27FC236}">
              <a16:creationId xmlns:a16="http://schemas.microsoft.com/office/drawing/2014/main" id="{112ECA9D-35A3-41D9-992C-AD53ABC9A5D9}"/>
            </a:ext>
          </a:extLst>
        </xdr:cNvPr>
        <xdr:cNvCxnSpPr/>
      </xdr:nvCxnSpPr>
      <xdr:spPr>
        <a:xfrm flipV="1">
          <a:off x="2908300" y="103117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27305</xdr:rowOff>
    </xdr:from>
    <xdr:to>
      <xdr:col>10</xdr:col>
      <xdr:colOff>165100</xdr:colOff>
      <xdr:row>60</xdr:row>
      <xdr:rowOff>128905</xdr:rowOff>
    </xdr:to>
    <xdr:sp macro="" textlink="">
      <xdr:nvSpPr>
        <xdr:cNvPr id="183" name="楕円 182">
          <a:extLst>
            <a:ext uri="{FF2B5EF4-FFF2-40B4-BE49-F238E27FC236}">
              <a16:creationId xmlns:a16="http://schemas.microsoft.com/office/drawing/2014/main" id="{23016876-3C53-46EE-8FF4-34176F2BC45D}"/>
            </a:ext>
          </a:extLst>
        </xdr:cNvPr>
        <xdr:cNvSpPr/>
      </xdr:nvSpPr>
      <xdr:spPr>
        <a:xfrm>
          <a:off x="1968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51435</xdr:rowOff>
    </xdr:from>
    <xdr:to>
      <xdr:col>15</xdr:col>
      <xdr:colOff>50800</xdr:colOff>
      <xdr:row>60</xdr:row>
      <xdr:rowOff>78105</xdr:rowOff>
    </xdr:to>
    <xdr:cxnSp macro="">
      <xdr:nvCxnSpPr>
        <xdr:cNvPr id="184" name="直線コネクタ 183">
          <a:extLst>
            <a:ext uri="{FF2B5EF4-FFF2-40B4-BE49-F238E27FC236}">
              <a16:creationId xmlns:a16="http://schemas.microsoft.com/office/drawing/2014/main" id="{45DA535C-454F-464C-8E0F-3D664D38C049}"/>
            </a:ext>
          </a:extLst>
        </xdr:cNvPr>
        <xdr:cNvCxnSpPr/>
      </xdr:nvCxnSpPr>
      <xdr:spPr>
        <a:xfrm flipV="1">
          <a:off x="2019300" y="103384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185" name="n_1aveValue【体育館・プール】&#10;有形固定資産減価償却率">
          <a:extLst>
            <a:ext uri="{FF2B5EF4-FFF2-40B4-BE49-F238E27FC236}">
              <a16:creationId xmlns:a16="http://schemas.microsoft.com/office/drawing/2014/main" id="{996DCCE2-1413-415E-BD95-839E6DD06B41}"/>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86" name="n_2aveValue【体育館・プール】&#10;有形固定資産減価償却率">
          <a:extLst>
            <a:ext uri="{FF2B5EF4-FFF2-40B4-BE49-F238E27FC236}">
              <a16:creationId xmlns:a16="http://schemas.microsoft.com/office/drawing/2014/main" id="{8C25584A-D915-401C-B6D8-4BD7EF92B7B2}"/>
            </a:ext>
          </a:extLst>
        </xdr:cNvPr>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187" name="n_3aveValue【体育館・プール】&#10;有形固定資産減価償却率">
          <a:extLst>
            <a:ext uri="{FF2B5EF4-FFF2-40B4-BE49-F238E27FC236}">
              <a16:creationId xmlns:a16="http://schemas.microsoft.com/office/drawing/2014/main" id="{DB23706B-1284-41B7-AFEC-31721415E518}"/>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66692</xdr:rowOff>
    </xdr:from>
    <xdr:ext cx="405111" cy="259045"/>
    <xdr:sp macro="" textlink="">
      <xdr:nvSpPr>
        <xdr:cNvPr id="188" name="n_1mainValue【体育館・プール】&#10;有形固定資産減価償却率">
          <a:extLst>
            <a:ext uri="{FF2B5EF4-FFF2-40B4-BE49-F238E27FC236}">
              <a16:creationId xmlns:a16="http://schemas.microsoft.com/office/drawing/2014/main" id="{1CED7662-AA22-47FA-A8A5-B278CDE01C86}"/>
            </a:ext>
          </a:extLst>
        </xdr:cNvPr>
        <xdr:cNvSpPr txBox="1"/>
      </xdr:nvSpPr>
      <xdr:spPr>
        <a:xfrm>
          <a:off x="35820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189" name="n_2mainValue【体育館・プール】&#10;有形固定資産減価償却率">
          <a:extLst>
            <a:ext uri="{FF2B5EF4-FFF2-40B4-BE49-F238E27FC236}">
              <a16:creationId xmlns:a16="http://schemas.microsoft.com/office/drawing/2014/main" id="{7F7E7A68-C9E4-4D23-AA98-7431E2670EBA}"/>
            </a:ext>
          </a:extLst>
        </xdr:cNvPr>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120032</xdr:rowOff>
    </xdr:from>
    <xdr:ext cx="405111" cy="259045"/>
    <xdr:sp macro="" textlink="">
      <xdr:nvSpPr>
        <xdr:cNvPr id="190" name="n_3mainValue【体育館・プール】&#10;有形固定資産減価償却率">
          <a:extLst>
            <a:ext uri="{FF2B5EF4-FFF2-40B4-BE49-F238E27FC236}">
              <a16:creationId xmlns:a16="http://schemas.microsoft.com/office/drawing/2014/main" id="{BD780AB7-7AA3-4430-BE3C-E6D7C414D358}"/>
            </a:ext>
          </a:extLst>
        </xdr:cNvPr>
        <xdr:cNvSpPr txBox="1"/>
      </xdr:nvSpPr>
      <xdr:spPr>
        <a:xfrm>
          <a:off x="1816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5629E74D-C434-4B33-BC52-918D25563B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76945C75-2B12-48C0-B9BF-A3B1FF78CD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A48A38C4-0572-44C3-B6DF-B9118213F60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EE239C8F-4C6B-4F7D-838C-EC1E85460F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6349B20-540D-4868-AE74-30781DE54F7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6D465851-D2F9-4B95-BFE5-6B80CF3D0E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7A8214FC-6DD5-45F7-B647-9457BBB532C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C287549F-F182-4D9E-9894-367C3726454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DF41A540-7B3C-450C-BEBF-9E2FEDDF7C9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76AE5B4F-A9BE-47D0-9C21-9A413C0C8DD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8D549455-3D5C-4A81-950D-5F74D232B9F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213315F3-8F4D-4831-AF05-E68E71B76B4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CE761A15-B281-4EC4-B3E1-74A92787D7F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D6394BB7-503A-4D23-BF1E-8F57FAFA5FF1}"/>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FC77FEF3-9091-4762-8362-592CB848C2E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C26C20FE-8B33-41FA-89B7-53F3CF8DBED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B6512EAB-A3DE-4304-9215-9F7AE278B06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5883F3CF-6339-4000-97CE-E2B61DAF4C4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AC9DFE5C-B3F5-4C08-9395-FE7449D9587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83349E78-DF10-4F42-8C32-5A039507447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82391C90-84CE-43CC-9F6E-1A250B4967E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449C1657-08E9-483B-BDCE-636303E205E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55C83FD1-9803-4EF4-8E24-84EE0921C3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2CB055E1-1EEC-4755-853C-41AEC0DC96A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4907E584-8700-4DFF-A34F-876E6040248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a:extLst>
            <a:ext uri="{FF2B5EF4-FFF2-40B4-BE49-F238E27FC236}">
              <a16:creationId xmlns:a16="http://schemas.microsoft.com/office/drawing/2014/main" id="{D5FE6824-1132-4820-89CB-AD317E9F84FA}"/>
            </a:ext>
          </a:extLst>
        </xdr:cNvPr>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a:extLst>
            <a:ext uri="{FF2B5EF4-FFF2-40B4-BE49-F238E27FC236}">
              <a16:creationId xmlns:a16="http://schemas.microsoft.com/office/drawing/2014/main" id="{A39DEBD3-7402-4BBC-B417-2615AC504E0F}"/>
            </a:ext>
          </a:extLst>
        </xdr:cNvPr>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a:extLst>
            <a:ext uri="{FF2B5EF4-FFF2-40B4-BE49-F238E27FC236}">
              <a16:creationId xmlns:a16="http://schemas.microsoft.com/office/drawing/2014/main" id="{B1B06D76-F849-4D02-B9B2-35E8CECB62BA}"/>
            </a:ext>
          </a:extLst>
        </xdr:cNvPr>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a:extLst>
            <a:ext uri="{FF2B5EF4-FFF2-40B4-BE49-F238E27FC236}">
              <a16:creationId xmlns:a16="http://schemas.microsoft.com/office/drawing/2014/main" id="{E126BE92-39FF-4E98-8684-B89DB7C10FC4}"/>
            </a:ext>
          </a:extLst>
        </xdr:cNvPr>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a:extLst>
            <a:ext uri="{FF2B5EF4-FFF2-40B4-BE49-F238E27FC236}">
              <a16:creationId xmlns:a16="http://schemas.microsoft.com/office/drawing/2014/main" id="{44AA25EF-4605-4322-93E0-478C9DCDA1CE}"/>
            </a:ext>
          </a:extLst>
        </xdr:cNvPr>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161126</xdr:rowOff>
    </xdr:from>
    <xdr:ext cx="469744" cy="259045"/>
    <xdr:sp macro="" textlink="">
      <xdr:nvSpPr>
        <xdr:cNvPr id="221" name="【体育館・プール】&#10;一人当たり面積平均値テキスト">
          <a:extLst>
            <a:ext uri="{FF2B5EF4-FFF2-40B4-BE49-F238E27FC236}">
              <a16:creationId xmlns:a16="http://schemas.microsoft.com/office/drawing/2014/main" id="{8A49D116-7EC5-4CDF-A071-39CC764031C6}"/>
            </a:ext>
          </a:extLst>
        </xdr:cNvPr>
        <xdr:cNvSpPr txBox="1"/>
      </xdr:nvSpPr>
      <xdr:spPr>
        <a:xfrm>
          <a:off x="10515600" y="1061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a:extLst>
            <a:ext uri="{FF2B5EF4-FFF2-40B4-BE49-F238E27FC236}">
              <a16:creationId xmlns:a16="http://schemas.microsoft.com/office/drawing/2014/main" id="{9D531B0D-2BB3-4C56-B09B-F514EAFC4D80}"/>
            </a:ext>
          </a:extLst>
        </xdr:cNvPr>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a:extLst>
            <a:ext uri="{FF2B5EF4-FFF2-40B4-BE49-F238E27FC236}">
              <a16:creationId xmlns:a16="http://schemas.microsoft.com/office/drawing/2014/main" id="{2CE06AA9-1A29-4D83-8101-1FAB5BA53A09}"/>
            </a:ext>
          </a:extLst>
        </xdr:cNvPr>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a:extLst>
            <a:ext uri="{FF2B5EF4-FFF2-40B4-BE49-F238E27FC236}">
              <a16:creationId xmlns:a16="http://schemas.microsoft.com/office/drawing/2014/main" id="{B8E06F6F-4008-458F-BF5A-647C5EE24AEE}"/>
            </a:ext>
          </a:extLst>
        </xdr:cNvPr>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a:extLst>
            <a:ext uri="{FF2B5EF4-FFF2-40B4-BE49-F238E27FC236}">
              <a16:creationId xmlns:a16="http://schemas.microsoft.com/office/drawing/2014/main" id="{061CBBCA-A0F5-4AC8-B1F1-C8EDB23471DC}"/>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30F0AEA9-68DA-49EC-A99B-F973631A051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D7EF003-7677-446F-805C-6466BB8E38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5AEABAD-80EC-40B6-9ACB-AA1E866AC13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539169FA-F292-4D5D-A886-CFA26F9E60D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32B41FD-8E05-4A02-BABB-F68737BEDB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47172</xdr:rowOff>
    </xdr:from>
    <xdr:to>
      <xdr:col>55</xdr:col>
      <xdr:colOff>50800</xdr:colOff>
      <xdr:row>58</xdr:row>
      <xdr:rowOff>148772</xdr:rowOff>
    </xdr:to>
    <xdr:sp macro="" textlink="">
      <xdr:nvSpPr>
        <xdr:cNvPr id="231" name="楕円 230">
          <a:extLst>
            <a:ext uri="{FF2B5EF4-FFF2-40B4-BE49-F238E27FC236}">
              <a16:creationId xmlns:a16="http://schemas.microsoft.com/office/drawing/2014/main" id="{668900B2-8CA4-4A5C-84B3-16C5B651A2B6}"/>
            </a:ext>
          </a:extLst>
        </xdr:cNvPr>
        <xdr:cNvSpPr/>
      </xdr:nvSpPr>
      <xdr:spPr>
        <a:xfrm>
          <a:off x="10426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70049</xdr:rowOff>
    </xdr:from>
    <xdr:ext cx="469744" cy="259045"/>
    <xdr:sp macro="" textlink="">
      <xdr:nvSpPr>
        <xdr:cNvPr id="232" name="【体育館・プール】&#10;一人当たり面積該当値テキスト">
          <a:extLst>
            <a:ext uri="{FF2B5EF4-FFF2-40B4-BE49-F238E27FC236}">
              <a16:creationId xmlns:a16="http://schemas.microsoft.com/office/drawing/2014/main" id="{C5BA0DEF-E5DE-4901-BBEA-7EAEA0853815}"/>
            </a:ext>
          </a:extLst>
        </xdr:cNvPr>
        <xdr:cNvSpPr txBox="1"/>
      </xdr:nvSpPr>
      <xdr:spPr>
        <a:xfrm>
          <a:off x="10515600" y="984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60234</xdr:rowOff>
    </xdr:from>
    <xdr:to>
      <xdr:col>50</xdr:col>
      <xdr:colOff>165100</xdr:colOff>
      <xdr:row>58</xdr:row>
      <xdr:rowOff>161834</xdr:rowOff>
    </xdr:to>
    <xdr:sp macro="" textlink="">
      <xdr:nvSpPr>
        <xdr:cNvPr id="233" name="楕円 232">
          <a:extLst>
            <a:ext uri="{FF2B5EF4-FFF2-40B4-BE49-F238E27FC236}">
              <a16:creationId xmlns:a16="http://schemas.microsoft.com/office/drawing/2014/main" id="{56E4BACF-98A2-4F5B-996F-9BDAFA86D0EE}"/>
            </a:ext>
          </a:extLst>
        </xdr:cNvPr>
        <xdr:cNvSpPr/>
      </xdr:nvSpPr>
      <xdr:spPr>
        <a:xfrm>
          <a:off x="9588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97972</xdr:rowOff>
    </xdr:from>
    <xdr:to>
      <xdr:col>55</xdr:col>
      <xdr:colOff>0</xdr:colOff>
      <xdr:row>58</xdr:row>
      <xdr:rowOff>111034</xdr:rowOff>
    </xdr:to>
    <xdr:cxnSp macro="">
      <xdr:nvCxnSpPr>
        <xdr:cNvPr id="234" name="直線コネクタ 233">
          <a:extLst>
            <a:ext uri="{FF2B5EF4-FFF2-40B4-BE49-F238E27FC236}">
              <a16:creationId xmlns:a16="http://schemas.microsoft.com/office/drawing/2014/main" id="{84E7EF7E-37EE-4032-B0BA-C75688A67731}"/>
            </a:ext>
          </a:extLst>
        </xdr:cNvPr>
        <xdr:cNvCxnSpPr/>
      </xdr:nvCxnSpPr>
      <xdr:spPr>
        <a:xfrm flipV="1">
          <a:off x="9639300" y="100420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78196</xdr:rowOff>
    </xdr:from>
    <xdr:to>
      <xdr:col>46</xdr:col>
      <xdr:colOff>38100</xdr:colOff>
      <xdr:row>59</xdr:row>
      <xdr:rowOff>8346</xdr:rowOff>
    </xdr:to>
    <xdr:sp macro="" textlink="">
      <xdr:nvSpPr>
        <xdr:cNvPr id="235" name="楕円 234">
          <a:extLst>
            <a:ext uri="{FF2B5EF4-FFF2-40B4-BE49-F238E27FC236}">
              <a16:creationId xmlns:a16="http://schemas.microsoft.com/office/drawing/2014/main" id="{BE1588B5-2894-4035-9B18-825BC6826CE9}"/>
            </a:ext>
          </a:extLst>
        </xdr:cNvPr>
        <xdr:cNvSpPr/>
      </xdr:nvSpPr>
      <xdr:spPr>
        <a:xfrm>
          <a:off x="8699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111034</xdr:rowOff>
    </xdr:from>
    <xdr:to>
      <xdr:col>50</xdr:col>
      <xdr:colOff>114300</xdr:colOff>
      <xdr:row>58</xdr:row>
      <xdr:rowOff>128996</xdr:rowOff>
    </xdr:to>
    <xdr:cxnSp macro="">
      <xdr:nvCxnSpPr>
        <xdr:cNvPr id="236" name="直線コネクタ 235">
          <a:extLst>
            <a:ext uri="{FF2B5EF4-FFF2-40B4-BE49-F238E27FC236}">
              <a16:creationId xmlns:a16="http://schemas.microsoft.com/office/drawing/2014/main" id="{5F335205-6F71-4B67-A94C-863792879BEF}"/>
            </a:ext>
          </a:extLst>
        </xdr:cNvPr>
        <xdr:cNvCxnSpPr/>
      </xdr:nvCxnSpPr>
      <xdr:spPr>
        <a:xfrm flipV="1">
          <a:off x="8750300" y="100551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94524</xdr:rowOff>
    </xdr:from>
    <xdr:to>
      <xdr:col>41</xdr:col>
      <xdr:colOff>101600</xdr:colOff>
      <xdr:row>59</xdr:row>
      <xdr:rowOff>24674</xdr:rowOff>
    </xdr:to>
    <xdr:sp macro="" textlink="">
      <xdr:nvSpPr>
        <xdr:cNvPr id="237" name="楕円 236">
          <a:extLst>
            <a:ext uri="{FF2B5EF4-FFF2-40B4-BE49-F238E27FC236}">
              <a16:creationId xmlns:a16="http://schemas.microsoft.com/office/drawing/2014/main" id="{7E690199-E791-4F20-9582-76B22F9C8C14}"/>
            </a:ext>
          </a:extLst>
        </xdr:cNvPr>
        <xdr:cNvSpPr/>
      </xdr:nvSpPr>
      <xdr:spPr>
        <a:xfrm>
          <a:off x="781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128996</xdr:rowOff>
    </xdr:from>
    <xdr:to>
      <xdr:col>45</xdr:col>
      <xdr:colOff>177800</xdr:colOff>
      <xdr:row>58</xdr:row>
      <xdr:rowOff>145324</xdr:rowOff>
    </xdr:to>
    <xdr:cxnSp macro="">
      <xdr:nvCxnSpPr>
        <xdr:cNvPr id="238" name="直線コネクタ 237">
          <a:extLst>
            <a:ext uri="{FF2B5EF4-FFF2-40B4-BE49-F238E27FC236}">
              <a16:creationId xmlns:a16="http://schemas.microsoft.com/office/drawing/2014/main" id="{D7031FBA-EFBD-41A0-A55A-2436539F97C6}"/>
            </a:ext>
          </a:extLst>
        </xdr:cNvPr>
        <xdr:cNvCxnSpPr/>
      </xdr:nvCxnSpPr>
      <xdr:spPr>
        <a:xfrm flipV="1">
          <a:off x="7861300" y="1007309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87647</xdr:rowOff>
    </xdr:from>
    <xdr:ext cx="469744" cy="259045"/>
    <xdr:sp macro="" textlink="">
      <xdr:nvSpPr>
        <xdr:cNvPr id="239" name="n_1aveValue【体育館・プール】&#10;一人当たり面積">
          <a:extLst>
            <a:ext uri="{FF2B5EF4-FFF2-40B4-BE49-F238E27FC236}">
              <a16:creationId xmlns:a16="http://schemas.microsoft.com/office/drawing/2014/main" id="{16F27F20-CB21-425F-9654-9E65CA6FC9BA}"/>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40" name="n_2aveValue【体育館・プール】&#10;一人当たり面積">
          <a:extLst>
            <a:ext uri="{FF2B5EF4-FFF2-40B4-BE49-F238E27FC236}">
              <a16:creationId xmlns:a16="http://schemas.microsoft.com/office/drawing/2014/main" id="{13D841D3-DA70-49F6-93C5-F0540181E8DD}"/>
            </a:ext>
          </a:extLst>
        </xdr:cNvPr>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1" name="n_3aveValue【体育館・プール】&#10;一人当たり面積">
          <a:extLst>
            <a:ext uri="{FF2B5EF4-FFF2-40B4-BE49-F238E27FC236}">
              <a16:creationId xmlns:a16="http://schemas.microsoft.com/office/drawing/2014/main" id="{AC361BDB-092D-4C33-841F-29088F89F5F7}"/>
            </a:ext>
          </a:extLst>
        </xdr:cNvPr>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6911</xdr:rowOff>
    </xdr:from>
    <xdr:ext cx="469744" cy="259045"/>
    <xdr:sp macro="" textlink="">
      <xdr:nvSpPr>
        <xdr:cNvPr id="242" name="n_1mainValue【体育館・プール】&#10;一人当たり面積">
          <a:extLst>
            <a:ext uri="{FF2B5EF4-FFF2-40B4-BE49-F238E27FC236}">
              <a16:creationId xmlns:a16="http://schemas.microsoft.com/office/drawing/2014/main" id="{9F319E64-E36C-41EC-892F-463BF0249184}"/>
            </a:ext>
          </a:extLst>
        </xdr:cNvPr>
        <xdr:cNvSpPr txBox="1"/>
      </xdr:nvSpPr>
      <xdr:spPr>
        <a:xfrm>
          <a:off x="9391727" y="977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24873</xdr:rowOff>
    </xdr:from>
    <xdr:ext cx="469744" cy="259045"/>
    <xdr:sp macro="" textlink="">
      <xdr:nvSpPr>
        <xdr:cNvPr id="243" name="n_2mainValue【体育館・プール】&#10;一人当たり面積">
          <a:extLst>
            <a:ext uri="{FF2B5EF4-FFF2-40B4-BE49-F238E27FC236}">
              <a16:creationId xmlns:a16="http://schemas.microsoft.com/office/drawing/2014/main" id="{B1349273-7101-44BA-BF21-C795DC1EED26}"/>
            </a:ext>
          </a:extLst>
        </xdr:cNvPr>
        <xdr:cNvSpPr txBox="1"/>
      </xdr:nvSpPr>
      <xdr:spPr>
        <a:xfrm>
          <a:off x="8515427" y="979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41201</xdr:rowOff>
    </xdr:from>
    <xdr:ext cx="469744" cy="259045"/>
    <xdr:sp macro="" textlink="">
      <xdr:nvSpPr>
        <xdr:cNvPr id="244" name="n_3mainValue【体育館・プール】&#10;一人当たり面積">
          <a:extLst>
            <a:ext uri="{FF2B5EF4-FFF2-40B4-BE49-F238E27FC236}">
              <a16:creationId xmlns:a16="http://schemas.microsoft.com/office/drawing/2014/main" id="{11C1A164-691F-4915-8246-77C008F03AF0}"/>
            </a:ext>
          </a:extLst>
        </xdr:cNvPr>
        <xdr:cNvSpPr txBox="1"/>
      </xdr:nvSpPr>
      <xdr:spPr>
        <a:xfrm>
          <a:off x="7626427" y="981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2983318D-6A20-4464-A06B-F772701D19B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62E1CF52-BFAF-48A1-A3D9-766FDAAAE76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D0424ACA-97E8-4631-A004-44C5C4A0B31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3A2858B0-B2FC-4512-BEC7-616DAA2402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BA3D8565-3561-4A0F-8C78-3DE3E89C14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EB87E653-C58F-4CFC-A235-20389463D4D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2BCE9D1B-3A68-48BA-A5FF-0951906104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F884E716-9240-4096-8D87-0983717BB92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3A585105-2F08-4B57-A4B4-38B20CD38A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315F4C62-F6FB-476A-BDBC-BE2CA0D86E8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F69852C1-A578-4148-814A-40829E4573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179BCFF2-E99A-4100-838F-AA2CB26D30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4889F8AF-7297-49CB-AB63-9F0CA390D64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A632DC3B-D41A-4C52-BD34-02F9B368AC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940B1176-6498-49E7-BBFE-CD464F20FE8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3A431269-156B-4D80-A8F3-63C57724292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5E62E056-8D58-4AE8-AD9F-756435A85E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752BF1F8-D7FF-4C58-8D45-3E26830450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1C410D11-0B2F-47B3-8763-4B1C3B3FA1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8CA1BEFA-7CDC-4588-9E98-7B1657B765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96D674A4-0E15-4E42-86A5-F6B388A962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3DE9156E-619F-44B4-9970-11671CD2EA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EAC55B47-8095-49D4-B6BC-D5A69E51A1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91348026-6E34-4AB0-83EF-072E39C7962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50454365-D1F9-4491-8033-29A7D5B388E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D3E98060-8137-48EE-AF24-3B8A3DEB8F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7D62A814-04EA-4C5F-93D7-81DBF1FCA74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584E656E-606C-467C-BB78-BCE941A8D0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33F155AB-66CD-4647-8D1F-88A92A41D35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E3EE744D-C6EA-4F38-81FE-30F41AF761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27E1A5DC-6104-46C6-B40C-14D0FF6444C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91E32505-A680-46D1-9706-EFDC5F502B6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509160F4-8A33-41E3-B434-62CEE34A8CC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7F5A3EAE-6448-4520-902A-34F2A5EFA0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CF76FBAF-E9C9-4E86-A67F-16B977AD9A0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5105B9C2-8CA6-4EA4-B420-94E3FB4A2E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CEE4CFFF-9D31-4BE2-AE3B-DA410A98F1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A7E2077A-F4F2-4017-ABE7-7B979FBE43D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ECF4D920-B986-45EC-B77D-6498024B40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E6743EFF-DE36-426C-9E30-EC2024F0B943}"/>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5" name="正方形/長方形 284">
          <a:extLst>
            <a:ext uri="{FF2B5EF4-FFF2-40B4-BE49-F238E27FC236}">
              <a16:creationId xmlns:a16="http://schemas.microsoft.com/office/drawing/2014/main" id="{B140E7E0-4B51-47E9-BBE4-4A89218D1DA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6" name="正方形/長方形 285">
          <a:extLst>
            <a:ext uri="{FF2B5EF4-FFF2-40B4-BE49-F238E27FC236}">
              <a16:creationId xmlns:a16="http://schemas.microsoft.com/office/drawing/2014/main" id="{BA7017AB-E534-4A5C-9581-D091C3985DC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7" name="正方形/長方形 286">
          <a:extLst>
            <a:ext uri="{FF2B5EF4-FFF2-40B4-BE49-F238E27FC236}">
              <a16:creationId xmlns:a16="http://schemas.microsoft.com/office/drawing/2014/main" id="{D600704F-2AB6-4E39-9799-CD476C67F9F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8" name="正方形/長方形 287">
          <a:extLst>
            <a:ext uri="{FF2B5EF4-FFF2-40B4-BE49-F238E27FC236}">
              <a16:creationId xmlns:a16="http://schemas.microsoft.com/office/drawing/2014/main" id="{8AE9AE4F-B2BF-49F9-9132-FD77DAD2DD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9" name="正方形/長方形 288">
          <a:extLst>
            <a:ext uri="{FF2B5EF4-FFF2-40B4-BE49-F238E27FC236}">
              <a16:creationId xmlns:a16="http://schemas.microsoft.com/office/drawing/2014/main" id="{2A87A941-E3C9-4DBB-B01B-6F20E596932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0" name="正方形/長方形 289">
          <a:extLst>
            <a:ext uri="{FF2B5EF4-FFF2-40B4-BE49-F238E27FC236}">
              <a16:creationId xmlns:a16="http://schemas.microsoft.com/office/drawing/2014/main" id="{1E7D9EE0-EBEE-4ECE-B593-6C71AD5003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1" name="正方形/長方形 290">
          <a:extLst>
            <a:ext uri="{FF2B5EF4-FFF2-40B4-BE49-F238E27FC236}">
              <a16:creationId xmlns:a16="http://schemas.microsoft.com/office/drawing/2014/main" id="{027001C6-209C-42AD-8F6E-8A57387FAB6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2" name="正方形/長方形 291">
          <a:extLst>
            <a:ext uri="{FF2B5EF4-FFF2-40B4-BE49-F238E27FC236}">
              <a16:creationId xmlns:a16="http://schemas.microsoft.com/office/drawing/2014/main" id="{4F730415-473A-4DCA-BE33-9254FF9BB94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3" name="正方形/長方形 292">
          <a:extLst>
            <a:ext uri="{FF2B5EF4-FFF2-40B4-BE49-F238E27FC236}">
              <a16:creationId xmlns:a16="http://schemas.microsoft.com/office/drawing/2014/main" id="{C2B579D9-FFD9-45BB-8BCD-628AEE86076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4" name="正方形/長方形 293">
          <a:extLst>
            <a:ext uri="{FF2B5EF4-FFF2-40B4-BE49-F238E27FC236}">
              <a16:creationId xmlns:a16="http://schemas.microsoft.com/office/drawing/2014/main" id="{46FD0D4F-8E67-40FC-AD21-7C9E6ED2F0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5" name="正方形/長方形 294">
          <a:extLst>
            <a:ext uri="{FF2B5EF4-FFF2-40B4-BE49-F238E27FC236}">
              <a16:creationId xmlns:a16="http://schemas.microsoft.com/office/drawing/2014/main" id="{B2B70AC9-D419-4225-87FC-369BF1BC882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6" name="正方形/長方形 295">
          <a:extLst>
            <a:ext uri="{FF2B5EF4-FFF2-40B4-BE49-F238E27FC236}">
              <a16:creationId xmlns:a16="http://schemas.microsoft.com/office/drawing/2014/main" id="{FD9BAD19-27A9-4FD9-ABA8-55056C51EB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7" name="正方形/長方形 296">
          <a:extLst>
            <a:ext uri="{FF2B5EF4-FFF2-40B4-BE49-F238E27FC236}">
              <a16:creationId xmlns:a16="http://schemas.microsoft.com/office/drawing/2014/main" id="{92E7644A-DC94-4C27-A243-EABAC635C33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8" name="正方形/長方形 297">
          <a:extLst>
            <a:ext uri="{FF2B5EF4-FFF2-40B4-BE49-F238E27FC236}">
              <a16:creationId xmlns:a16="http://schemas.microsoft.com/office/drawing/2014/main" id="{7DEB1E0D-6FE2-4060-B13E-17E4FB906E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9" name="正方形/長方形 298">
          <a:extLst>
            <a:ext uri="{FF2B5EF4-FFF2-40B4-BE49-F238E27FC236}">
              <a16:creationId xmlns:a16="http://schemas.microsoft.com/office/drawing/2014/main" id="{771DA2B0-DAE4-499C-AB02-B19AA8831D6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0" name="正方形/長方形 299">
          <a:extLst>
            <a:ext uri="{FF2B5EF4-FFF2-40B4-BE49-F238E27FC236}">
              <a16:creationId xmlns:a16="http://schemas.microsoft.com/office/drawing/2014/main" id="{2D638407-200F-458F-B7C4-B0B69E7282F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1" name="テキスト ボックス 300">
          <a:extLst>
            <a:ext uri="{FF2B5EF4-FFF2-40B4-BE49-F238E27FC236}">
              <a16:creationId xmlns:a16="http://schemas.microsoft.com/office/drawing/2014/main" id="{FE33CB5B-761E-4140-8E0E-8B1607E8B8D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2" name="直線コネクタ 301">
          <a:extLst>
            <a:ext uri="{FF2B5EF4-FFF2-40B4-BE49-F238E27FC236}">
              <a16:creationId xmlns:a16="http://schemas.microsoft.com/office/drawing/2014/main" id="{B191DC41-0A30-4EA6-8177-617D717CAF3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03" name="直線コネクタ 302">
          <a:extLst>
            <a:ext uri="{FF2B5EF4-FFF2-40B4-BE49-F238E27FC236}">
              <a16:creationId xmlns:a16="http://schemas.microsoft.com/office/drawing/2014/main" id="{9129DB29-F612-47A6-A2F6-B1F9E9E4844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04" name="テキスト ボックス 303">
          <a:extLst>
            <a:ext uri="{FF2B5EF4-FFF2-40B4-BE49-F238E27FC236}">
              <a16:creationId xmlns:a16="http://schemas.microsoft.com/office/drawing/2014/main" id="{3325EA9F-74CA-4733-95CE-5E1D4FB5AA6C}"/>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5" name="直線コネクタ 304">
          <a:extLst>
            <a:ext uri="{FF2B5EF4-FFF2-40B4-BE49-F238E27FC236}">
              <a16:creationId xmlns:a16="http://schemas.microsoft.com/office/drawing/2014/main" id="{E47BF891-0033-44FF-BC1D-4F990A891C4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6" name="テキスト ボックス 305">
          <a:extLst>
            <a:ext uri="{FF2B5EF4-FFF2-40B4-BE49-F238E27FC236}">
              <a16:creationId xmlns:a16="http://schemas.microsoft.com/office/drawing/2014/main" id="{CFCE850C-CF99-4AE6-995A-22A0EEB3C2D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7" name="直線コネクタ 306">
          <a:extLst>
            <a:ext uri="{FF2B5EF4-FFF2-40B4-BE49-F238E27FC236}">
              <a16:creationId xmlns:a16="http://schemas.microsoft.com/office/drawing/2014/main" id="{F5F07B36-E54C-4B6D-82BD-F08F172F174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8" name="テキスト ボックス 307">
          <a:extLst>
            <a:ext uri="{FF2B5EF4-FFF2-40B4-BE49-F238E27FC236}">
              <a16:creationId xmlns:a16="http://schemas.microsoft.com/office/drawing/2014/main" id="{0E8B43B6-EDDD-41A1-98EB-005D3F774F2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9" name="直線コネクタ 308">
          <a:extLst>
            <a:ext uri="{FF2B5EF4-FFF2-40B4-BE49-F238E27FC236}">
              <a16:creationId xmlns:a16="http://schemas.microsoft.com/office/drawing/2014/main" id="{CB67A3B9-7CAD-41FA-B2C9-0FC9868C747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0" name="テキスト ボックス 309">
          <a:extLst>
            <a:ext uri="{FF2B5EF4-FFF2-40B4-BE49-F238E27FC236}">
              <a16:creationId xmlns:a16="http://schemas.microsoft.com/office/drawing/2014/main" id="{BF0FEAB1-D44F-4EB6-91DF-9013A1FDFB6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1" name="直線コネクタ 310">
          <a:extLst>
            <a:ext uri="{FF2B5EF4-FFF2-40B4-BE49-F238E27FC236}">
              <a16:creationId xmlns:a16="http://schemas.microsoft.com/office/drawing/2014/main" id="{A03D005F-DF08-40CE-8846-24D767FC6A7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12" name="テキスト ボックス 311">
          <a:extLst>
            <a:ext uri="{FF2B5EF4-FFF2-40B4-BE49-F238E27FC236}">
              <a16:creationId xmlns:a16="http://schemas.microsoft.com/office/drawing/2014/main" id="{E73BA953-B3C8-4FC1-9107-CCB955AB513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3" name="直線コネクタ 312">
          <a:extLst>
            <a:ext uri="{FF2B5EF4-FFF2-40B4-BE49-F238E27FC236}">
              <a16:creationId xmlns:a16="http://schemas.microsoft.com/office/drawing/2014/main" id="{E94BE3AC-372A-4F12-8A52-31466EF407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4" name="テキスト ボックス 313">
          <a:extLst>
            <a:ext uri="{FF2B5EF4-FFF2-40B4-BE49-F238E27FC236}">
              <a16:creationId xmlns:a16="http://schemas.microsoft.com/office/drawing/2014/main" id="{73D4D606-D4D8-451A-AA60-D01CF917C17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5" name="【保健センター・保健所】&#10;有形固定資産減価償却率グラフ枠">
          <a:extLst>
            <a:ext uri="{FF2B5EF4-FFF2-40B4-BE49-F238E27FC236}">
              <a16:creationId xmlns:a16="http://schemas.microsoft.com/office/drawing/2014/main" id="{72DE9BDF-9B15-4671-8934-E7635D1BEB1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316" name="直線コネクタ 315">
          <a:extLst>
            <a:ext uri="{FF2B5EF4-FFF2-40B4-BE49-F238E27FC236}">
              <a16:creationId xmlns:a16="http://schemas.microsoft.com/office/drawing/2014/main" id="{F4E27AA4-7DF8-4083-8936-6AFC98682181}"/>
            </a:ext>
          </a:extLst>
        </xdr:cNvPr>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317" name="【保健センター・保健所】&#10;有形固定資産減価償却率最小値テキスト">
          <a:extLst>
            <a:ext uri="{FF2B5EF4-FFF2-40B4-BE49-F238E27FC236}">
              <a16:creationId xmlns:a16="http://schemas.microsoft.com/office/drawing/2014/main" id="{6BDEA1F3-5B63-42B6-8BEE-63DA22DF315E}"/>
            </a:ext>
          </a:extLst>
        </xdr:cNvPr>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318" name="直線コネクタ 317">
          <a:extLst>
            <a:ext uri="{FF2B5EF4-FFF2-40B4-BE49-F238E27FC236}">
              <a16:creationId xmlns:a16="http://schemas.microsoft.com/office/drawing/2014/main" id="{EC270646-16AF-42F6-AB3E-845AC10E40CA}"/>
            </a:ext>
          </a:extLst>
        </xdr:cNvPr>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319" name="【保健センター・保健所】&#10;有形固定資産減価償却率最大値テキスト">
          <a:extLst>
            <a:ext uri="{FF2B5EF4-FFF2-40B4-BE49-F238E27FC236}">
              <a16:creationId xmlns:a16="http://schemas.microsoft.com/office/drawing/2014/main" id="{0E07EEE0-995F-4CE1-9CE3-687A92D11E23}"/>
            </a:ext>
          </a:extLst>
        </xdr:cNvPr>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20" name="直線コネクタ 319">
          <a:extLst>
            <a:ext uri="{FF2B5EF4-FFF2-40B4-BE49-F238E27FC236}">
              <a16:creationId xmlns:a16="http://schemas.microsoft.com/office/drawing/2014/main" id="{03BBDD48-6242-424E-87F7-A3AF4A3B8614}"/>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73042</xdr:rowOff>
    </xdr:from>
    <xdr:ext cx="405111" cy="259045"/>
    <xdr:sp macro="" textlink="">
      <xdr:nvSpPr>
        <xdr:cNvPr id="321" name="【保健センター・保健所】&#10;有形固定資産減価償却率平均値テキスト">
          <a:extLst>
            <a:ext uri="{FF2B5EF4-FFF2-40B4-BE49-F238E27FC236}">
              <a16:creationId xmlns:a16="http://schemas.microsoft.com/office/drawing/2014/main" id="{B07EC78B-6438-44E0-B6E2-356D9F87E465}"/>
            </a:ext>
          </a:extLst>
        </xdr:cNvPr>
        <xdr:cNvSpPr txBox="1"/>
      </xdr:nvSpPr>
      <xdr:spPr>
        <a:xfrm>
          <a:off x="16357600" y="984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322" name="フローチャート: 判断 321">
          <a:extLst>
            <a:ext uri="{FF2B5EF4-FFF2-40B4-BE49-F238E27FC236}">
              <a16:creationId xmlns:a16="http://schemas.microsoft.com/office/drawing/2014/main" id="{651501F8-63A2-4E96-93ED-90477EF969F1}"/>
            </a:ext>
          </a:extLst>
        </xdr:cNvPr>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323" name="フローチャート: 判断 322">
          <a:extLst>
            <a:ext uri="{FF2B5EF4-FFF2-40B4-BE49-F238E27FC236}">
              <a16:creationId xmlns:a16="http://schemas.microsoft.com/office/drawing/2014/main" id="{94AB6093-BD42-4806-AC44-137B7F68789F}"/>
            </a:ext>
          </a:extLst>
        </xdr:cNvPr>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324" name="フローチャート: 判断 323">
          <a:extLst>
            <a:ext uri="{FF2B5EF4-FFF2-40B4-BE49-F238E27FC236}">
              <a16:creationId xmlns:a16="http://schemas.microsoft.com/office/drawing/2014/main" id="{C8213BF3-F997-4970-A914-819C72F657CC}"/>
            </a:ext>
          </a:extLst>
        </xdr:cNvPr>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325" name="フローチャート: 判断 324">
          <a:extLst>
            <a:ext uri="{FF2B5EF4-FFF2-40B4-BE49-F238E27FC236}">
              <a16:creationId xmlns:a16="http://schemas.microsoft.com/office/drawing/2014/main" id="{DFAD77CD-E7B3-44AE-AB93-2BB27AA81753}"/>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6" name="テキスト ボックス 325">
          <a:extLst>
            <a:ext uri="{FF2B5EF4-FFF2-40B4-BE49-F238E27FC236}">
              <a16:creationId xmlns:a16="http://schemas.microsoft.com/office/drawing/2014/main" id="{25A34EFC-2425-4050-9320-6440CC5169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a:extLst>
            <a:ext uri="{FF2B5EF4-FFF2-40B4-BE49-F238E27FC236}">
              <a16:creationId xmlns:a16="http://schemas.microsoft.com/office/drawing/2014/main" id="{61BFC4E4-7C9B-4850-A39F-6672473B5FD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a:extLst>
            <a:ext uri="{FF2B5EF4-FFF2-40B4-BE49-F238E27FC236}">
              <a16:creationId xmlns:a16="http://schemas.microsoft.com/office/drawing/2014/main" id="{C11E3D89-6230-4A48-B290-40D9B6C9EB2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a:extLst>
            <a:ext uri="{FF2B5EF4-FFF2-40B4-BE49-F238E27FC236}">
              <a16:creationId xmlns:a16="http://schemas.microsoft.com/office/drawing/2014/main" id="{6657A314-A14A-4509-9A47-C448783648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a:extLst>
            <a:ext uri="{FF2B5EF4-FFF2-40B4-BE49-F238E27FC236}">
              <a16:creationId xmlns:a16="http://schemas.microsoft.com/office/drawing/2014/main" id="{CC2E42C9-6C4E-4524-9246-67D01EA6124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331" name="楕円 330">
          <a:extLst>
            <a:ext uri="{FF2B5EF4-FFF2-40B4-BE49-F238E27FC236}">
              <a16:creationId xmlns:a16="http://schemas.microsoft.com/office/drawing/2014/main" id="{DC0044B0-6BD2-4095-AB4D-2C1DEF0FCAD0}"/>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332" name="【保健センター・保健所】&#10;有形固定資産減価償却率該当値テキスト">
          <a:extLst>
            <a:ext uri="{FF2B5EF4-FFF2-40B4-BE49-F238E27FC236}">
              <a16:creationId xmlns:a16="http://schemas.microsoft.com/office/drawing/2014/main" id="{C41CCFA0-8B9C-4174-A2C4-4C34114F814C}"/>
            </a:ext>
          </a:extLst>
        </xdr:cNvPr>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333" name="楕円 332">
          <a:extLst>
            <a:ext uri="{FF2B5EF4-FFF2-40B4-BE49-F238E27FC236}">
              <a16:creationId xmlns:a16="http://schemas.microsoft.com/office/drawing/2014/main" id="{6A3E38BA-8BAA-4FF1-939A-F857A01E56EE}"/>
            </a:ext>
          </a:extLst>
        </xdr:cNvPr>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38100</xdr:rowOff>
    </xdr:to>
    <xdr:cxnSp macro="">
      <xdr:nvCxnSpPr>
        <xdr:cNvPr id="334" name="直線コネクタ 333">
          <a:extLst>
            <a:ext uri="{FF2B5EF4-FFF2-40B4-BE49-F238E27FC236}">
              <a16:creationId xmlns:a16="http://schemas.microsoft.com/office/drawing/2014/main" id="{DDAA6A01-95DA-450E-8BA8-A7B38935BCFC}"/>
            </a:ext>
          </a:extLst>
        </xdr:cNvPr>
        <xdr:cNvCxnSpPr/>
      </xdr:nvCxnSpPr>
      <xdr:spPr>
        <a:xfrm flipV="1">
          <a:off x="15481300" y="1028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335" name="楕円 334">
          <a:extLst>
            <a:ext uri="{FF2B5EF4-FFF2-40B4-BE49-F238E27FC236}">
              <a16:creationId xmlns:a16="http://schemas.microsoft.com/office/drawing/2014/main" id="{3F14294F-B05F-43AC-9012-84B7495450E5}"/>
            </a:ext>
          </a:extLst>
        </xdr:cNvPr>
        <xdr:cNvSpPr/>
      </xdr:nvSpPr>
      <xdr:spPr>
        <a:xfrm>
          <a:off x="14541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38100</xdr:rowOff>
    </xdr:from>
    <xdr:to>
      <xdr:col>81</xdr:col>
      <xdr:colOff>50800</xdr:colOff>
      <xdr:row>60</xdr:row>
      <xdr:rowOff>76200</xdr:rowOff>
    </xdr:to>
    <xdr:cxnSp macro="">
      <xdr:nvCxnSpPr>
        <xdr:cNvPr id="336" name="直線コネクタ 335">
          <a:extLst>
            <a:ext uri="{FF2B5EF4-FFF2-40B4-BE49-F238E27FC236}">
              <a16:creationId xmlns:a16="http://schemas.microsoft.com/office/drawing/2014/main" id="{B7B033F0-3762-4CB5-B1C4-5CF02941FBB1}"/>
            </a:ext>
          </a:extLst>
        </xdr:cNvPr>
        <xdr:cNvCxnSpPr/>
      </xdr:nvCxnSpPr>
      <xdr:spPr>
        <a:xfrm flipV="1">
          <a:off x="14592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63500</xdr:rowOff>
    </xdr:from>
    <xdr:to>
      <xdr:col>72</xdr:col>
      <xdr:colOff>38100</xdr:colOff>
      <xdr:row>60</xdr:row>
      <xdr:rowOff>165100</xdr:rowOff>
    </xdr:to>
    <xdr:sp macro="" textlink="">
      <xdr:nvSpPr>
        <xdr:cNvPr id="337" name="楕円 336">
          <a:extLst>
            <a:ext uri="{FF2B5EF4-FFF2-40B4-BE49-F238E27FC236}">
              <a16:creationId xmlns:a16="http://schemas.microsoft.com/office/drawing/2014/main" id="{99A9D011-6F03-4BA7-A432-44DF6FF482A8}"/>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338" name="直線コネクタ 337">
          <a:extLst>
            <a:ext uri="{FF2B5EF4-FFF2-40B4-BE49-F238E27FC236}">
              <a16:creationId xmlns:a16="http://schemas.microsoft.com/office/drawing/2014/main" id="{B76B6749-6BE9-45A2-9D39-EB298705F708}"/>
            </a:ext>
          </a:extLst>
        </xdr:cNvPr>
        <xdr:cNvCxnSpPr/>
      </xdr:nvCxnSpPr>
      <xdr:spPr>
        <a:xfrm flipV="1">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34942</xdr:rowOff>
    </xdr:from>
    <xdr:ext cx="405111" cy="259045"/>
    <xdr:sp macro="" textlink="">
      <xdr:nvSpPr>
        <xdr:cNvPr id="339" name="n_1aveValue【保健センター・保健所】&#10;有形固定資産減価償却率">
          <a:extLst>
            <a:ext uri="{FF2B5EF4-FFF2-40B4-BE49-F238E27FC236}">
              <a16:creationId xmlns:a16="http://schemas.microsoft.com/office/drawing/2014/main" id="{68AC7F4E-554E-411B-9DB3-AEB2744ABE7A}"/>
            </a:ext>
          </a:extLst>
        </xdr:cNvPr>
        <xdr:cNvSpPr txBox="1"/>
      </xdr:nvSpPr>
      <xdr:spPr>
        <a:xfrm>
          <a:off x="152660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340" name="n_2aveValue【保健センター・保健所】&#10;有形固定資産減価償却率">
          <a:extLst>
            <a:ext uri="{FF2B5EF4-FFF2-40B4-BE49-F238E27FC236}">
              <a16:creationId xmlns:a16="http://schemas.microsoft.com/office/drawing/2014/main" id="{741702F2-7435-40BF-953C-6B9F9E6FAE3B}"/>
            </a:ext>
          </a:extLst>
        </xdr:cNvPr>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341" name="n_3aveValue【保健センター・保健所】&#10;有形固定資産減価償却率">
          <a:extLst>
            <a:ext uri="{FF2B5EF4-FFF2-40B4-BE49-F238E27FC236}">
              <a16:creationId xmlns:a16="http://schemas.microsoft.com/office/drawing/2014/main" id="{7C575F78-5E38-44E4-8D3A-B2A7C56205AC}"/>
            </a:ext>
          </a:extLst>
        </xdr:cNvPr>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80027</xdr:rowOff>
    </xdr:from>
    <xdr:ext cx="405111" cy="259045"/>
    <xdr:sp macro="" textlink="">
      <xdr:nvSpPr>
        <xdr:cNvPr id="342" name="n_1mainValue【保健センター・保健所】&#10;有形固定資産減価償却率">
          <a:extLst>
            <a:ext uri="{FF2B5EF4-FFF2-40B4-BE49-F238E27FC236}">
              <a16:creationId xmlns:a16="http://schemas.microsoft.com/office/drawing/2014/main" id="{0A9ABDD0-85A6-458C-B20F-920AFB5B1750}"/>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118127</xdr:rowOff>
    </xdr:from>
    <xdr:ext cx="405111" cy="259045"/>
    <xdr:sp macro="" textlink="">
      <xdr:nvSpPr>
        <xdr:cNvPr id="343" name="n_2mainValue【保健センター・保健所】&#10;有形固定資産減価償却率">
          <a:extLst>
            <a:ext uri="{FF2B5EF4-FFF2-40B4-BE49-F238E27FC236}">
              <a16:creationId xmlns:a16="http://schemas.microsoft.com/office/drawing/2014/main" id="{9D0DEE0C-AB89-44DA-B2B3-9D8BADC05EAF}"/>
            </a:ext>
          </a:extLst>
        </xdr:cNvPr>
        <xdr:cNvSpPr txBox="1"/>
      </xdr:nvSpPr>
      <xdr:spPr>
        <a:xfrm>
          <a:off x="14389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344" name="n_3mainValue【保健センター・保健所】&#10;有形固定資産減価償却率">
          <a:extLst>
            <a:ext uri="{FF2B5EF4-FFF2-40B4-BE49-F238E27FC236}">
              <a16:creationId xmlns:a16="http://schemas.microsoft.com/office/drawing/2014/main" id="{248A9FA4-11A9-46C1-8652-41924C3F03C4}"/>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5" name="正方形/長方形 344">
          <a:extLst>
            <a:ext uri="{FF2B5EF4-FFF2-40B4-BE49-F238E27FC236}">
              <a16:creationId xmlns:a16="http://schemas.microsoft.com/office/drawing/2014/main" id="{F984FE4D-0A9F-4804-B499-DE089BD6521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6" name="正方形/長方形 345">
          <a:extLst>
            <a:ext uri="{FF2B5EF4-FFF2-40B4-BE49-F238E27FC236}">
              <a16:creationId xmlns:a16="http://schemas.microsoft.com/office/drawing/2014/main" id="{9F8E8937-2047-4491-95E7-B881A0B2937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7" name="正方形/長方形 346">
          <a:extLst>
            <a:ext uri="{FF2B5EF4-FFF2-40B4-BE49-F238E27FC236}">
              <a16:creationId xmlns:a16="http://schemas.microsoft.com/office/drawing/2014/main" id="{A3450D8D-DC38-4EDE-8BB5-BA59F879FA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8" name="正方形/長方形 347">
          <a:extLst>
            <a:ext uri="{FF2B5EF4-FFF2-40B4-BE49-F238E27FC236}">
              <a16:creationId xmlns:a16="http://schemas.microsoft.com/office/drawing/2014/main" id="{9B2475D1-88E5-4049-92F3-3DDA18F12AF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9" name="正方形/長方形 348">
          <a:extLst>
            <a:ext uri="{FF2B5EF4-FFF2-40B4-BE49-F238E27FC236}">
              <a16:creationId xmlns:a16="http://schemas.microsoft.com/office/drawing/2014/main" id="{B35170AB-B16A-4FD1-8A46-26631BA7942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0" name="正方形/長方形 349">
          <a:extLst>
            <a:ext uri="{FF2B5EF4-FFF2-40B4-BE49-F238E27FC236}">
              <a16:creationId xmlns:a16="http://schemas.microsoft.com/office/drawing/2014/main" id="{E86F61B7-DB75-43C5-81FB-4166359DD8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1" name="正方形/長方形 350">
          <a:extLst>
            <a:ext uri="{FF2B5EF4-FFF2-40B4-BE49-F238E27FC236}">
              <a16:creationId xmlns:a16="http://schemas.microsoft.com/office/drawing/2014/main" id="{B6016DAC-D564-49FC-B4CC-F3FCD173C2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2" name="正方形/長方形 351">
          <a:extLst>
            <a:ext uri="{FF2B5EF4-FFF2-40B4-BE49-F238E27FC236}">
              <a16:creationId xmlns:a16="http://schemas.microsoft.com/office/drawing/2014/main" id="{0C76932F-C84C-4438-A21D-052EC1DA6D2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3" name="テキスト ボックス 352">
          <a:extLst>
            <a:ext uri="{FF2B5EF4-FFF2-40B4-BE49-F238E27FC236}">
              <a16:creationId xmlns:a16="http://schemas.microsoft.com/office/drawing/2014/main" id="{3185E360-0FF0-4CD0-88A5-DFAE5D37D30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4" name="直線コネクタ 353">
          <a:extLst>
            <a:ext uri="{FF2B5EF4-FFF2-40B4-BE49-F238E27FC236}">
              <a16:creationId xmlns:a16="http://schemas.microsoft.com/office/drawing/2014/main" id="{DD342FE9-0541-4A54-9D30-F4BC394520D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5" name="直線コネクタ 354">
          <a:extLst>
            <a:ext uri="{FF2B5EF4-FFF2-40B4-BE49-F238E27FC236}">
              <a16:creationId xmlns:a16="http://schemas.microsoft.com/office/drawing/2014/main" id="{8536BB8E-DB46-4E52-9338-13BBFB4030D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56" name="テキスト ボックス 355">
          <a:extLst>
            <a:ext uri="{FF2B5EF4-FFF2-40B4-BE49-F238E27FC236}">
              <a16:creationId xmlns:a16="http://schemas.microsoft.com/office/drawing/2014/main" id="{A34358FB-8A5A-4EDE-A0F9-E4A24DB3B8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57" name="直線コネクタ 356">
          <a:extLst>
            <a:ext uri="{FF2B5EF4-FFF2-40B4-BE49-F238E27FC236}">
              <a16:creationId xmlns:a16="http://schemas.microsoft.com/office/drawing/2014/main" id="{15CF2056-5C91-4551-B6CF-052F5735689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58" name="テキスト ボックス 357">
          <a:extLst>
            <a:ext uri="{FF2B5EF4-FFF2-40B4-BE49-F238E27FC236}">
              <a16:creationId xmlns:a16="http://schemas.microsoft.com/office/drawing/2014/main" id="{9E401D1F-7B5D-4BAA-BA13-CE85620F1C8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59" name="直線コネクタ 358">
          <a:extLst>
            <a:ext uri="{FF2B5EF4-FFF2-40B4-BE49-F238E27FC236}">
              <a16:creationId xmlns:a16="http://schemas.microsoft.com/office/drawing/2014/main" id="{19BDA1A7-0D03-4EF0-9125-4F7FB8F6E0B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0" name="テキスト ボックス 359">
          <a:extLst>
            <a:ext uri="{FF2B5EF4-FFF2-40B4-BE49-F238E27FC236}">
              <a16:creationId xmlns:a16="http://schemas.microsoft.com/office/drawing/2014/main" id="{96D568AD-62B2-4B18-BD4D-221CE256752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1" name="直線コネクタ 360">
          <a:extLst>
            <a:ext uri="{FF2B5EF4-FFF2-40B4-BE49-F238E27FC236}">
              <a16:creationId xmlns:a16="http://schemas.microsoft.com/office/drawing/2014/main" id="{E20C1F3F-D5D5-49A5-B3C3-B4B574CF510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2" name="テキスト ボックス 361">
          <a:extLst>
            <a:ext uri="{FF2B5EF4-FFF2-40B4-BE49-F238E27FC236}">
              <a16:creationId xmlns:a16="http://schemas.microsoft.com/office/drawing/2014/main" id="{971112A4-66C3-483C-AFD9-E9C771AE365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3" name="直線コネクタ 362">
          <a:extLst>
            <a:ext uri="{FF2B5EF4-FFF2-40B4-BE49-F238E27FC236}">
              <a16:creationId xmlns:a16="http://schemas.microsoft.com/office/drawing/2014/main" id="{B6EDA7B5-AD62-41F0-9B47-4B34EEFCBE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4" name="テキスト ボックス 363">
          <a:extLst>
            <a:ext uri="{FF2B5EF4-FFF2-40B4-BE49-F238E27FC236}">
              <a16:creationId xmlns:a16="http://schemas.microsoft.com/office/drawing/2014/main" id="{D3473B68-E066-4B4D-9599-D70A298336C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5" name="直線コネクタ 364">
          <a:extLst>
            <a:ext uri="{FF2B5EF4-FFF2-40B4-BE49-F238E27FC236}">
              <a16:creationId xmlns:a16="http://schemas.microsoft.com/office/drawing/2014/main" id="{47B7BB13-6D16-4CDD-BEC5-9F6185E356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6" name="テキスト ボックス 365">
          <a:extLst>
            <a:ext uri="{FF2B5EF4-FFF2-40B4-BE49-F238E27FC236}">
              <a16:creationId xmlns:a16="http://schemas.microsoft.com/office/drawing/2014/main" id="{F59F1B74-BD3C-473A-96B5-5894D49152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7" name="【保健センター・保健所】&#10;一人当たり面積グラフ枠">
          <a:extLst>
            <a:ext uri="{FF2B5EF4-FFF2-40B4-BE49-F238E27FC236}">
              <a16:creationId xmlns:a16="http://schemas.microsoft.com/office/drawing/2014/main" id="{5DC56E3E-6663-4288-AF96-432AB25E51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368" name="直線コネクタ 367">
          <a:extLst>
            <a:ext uri="{FF2B5EF4-FFF2-40B4-BE49-F238E27FC236}">
              <a16:creationId xmlns:a16="http://schemas.microsoft.com/office/drawing/2014/main" id="{A2B14863-7399-41DE-9AC5-A695A53033A8}"/>
            </a:ext>
          </a:extLst>
        </xdr:cNvPr>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69" name="【保健センター・保健所】&#10;一人当たり面積最小値テキスト">
          <a:extLst>
            <a:ext uri="{FF2B5EF4-FFF2-40B4-BE49-F238E27FC236}">
              <a16:creationId xmlns:a16="http://schemas.microsoft.com/office/drawing/2014/main" id="{F9AE7910-3FFF-4ACF-B276-BA29CC565F75}"/>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70" name="直線コネクタ 369">
          <a:extLst>
            <a:ext uri="{FF2B5EF4-FFF2-40B4-BE49-F238E27FC236}">
              <a16:creationId xmlns:a16="http://schemas.microsoft.com/office/drawing/2014/main" id="{D7A74706-43C1-42D1-BDCC-6800448D09EC}"/>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71" name="【保健センター・保健所】&#10;一人当たり面積最大値テキスト">
          <a:extLst>
            <a:ext uri="{FF2B5EF4-FFF2-40B4-BE49-F238E27FC236}">
              <a16:creationId xmlns:a16="http://schemas.microsoft.com/office/drawing/2014/main" id="{68F4F44D-2585-404E-923C-24F3F07D1CC4}"/>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72" name="直線コネクタ 371">
          <a:extLst>
            <a:ext uri="{FF2B5EF4-FFF2-40B4-BE49-F238E27FC236}">
              <a16:creationId xmlns:a16="http://schemas.microsoft.com/office/drawing/2014/main" id="{0A41975B-AC91-4AA4-8F5A-98BAF2B4AFED}"/>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373" name="【保健センター・保健所】&#10;一人当たり面積平均値テキスト">
          <a:extLst>
            <a:ext uri="{FF2B5EF4-FFF2-40B4-BE49-F238E27FC236}">
              <a16:creationId xmlns:a16="http://schemas.microsoft.com/office/drawing/2014/main" id="{A4244C6B-EE44-48E7-BF4B-9FC2737C1E21}"/>
            </a:ext>
          </a:extLst>
        </xdr:cNvPr>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74" name="フローチャート: 判断 373">
          <a:extLst>
            <a:ext uri="{FF2B5EF4-FFF2-40B4-BE49-F238E27FC236}">
              <a16:creationId xmlns:a16="http://schemas.microsoft.com/office/drawing/2014/main" id="{54989976-81C3-4653-94B8-97D86CE7195C}"/>
            </a:ext>
          </a:extLst>
        </xdr:cNvPr>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375" name="フローチャート: 判断 374">
          <a:extLst>
            <a:ext uri="{FF2B5EF4-FFF2-40B4-BE49-F238E27FC236}">
              <a16:creationId xmlns:a16="http://schemas.microsoft.com/office/drawing/2014/main" id="{50050265-4B95-4E8A-A04B-E5B9E9878962}"/>
            </a:ext>
          </a:extLst>
        </xdr:cNvPr>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376" name="フローチャート: 判断 375">
          <a:extLst>
            <a:ext uri="{FF2B5EF4-FFF2-40B4-BE49-F238E27FC236}">
              <a16:creationId xmlns:a16="http://schemas.microsoft.com/office/drawing/2014/main" id="{1ED01C30-19D5-4DAF-9820-3E7AA54ECEA2}"/>
            </a:ext>
          </a:extLst>
        </xdr:cNvPr>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377" name="フローチャート: 判断 376">
          <a:extLst>
            <a:ext uri="{FF2B5EF4-FFF2-40B4-BE49-F238E27FC236}">
              <a16:creationId xmlns:a16="http://schemas.microsoft.com/office/drawing/2014/main" id="{DD5701BB-847C-4A47-A1F4-E576A2E192AC}"/>
            </a:ext>
          </a:extLst>
        </xdr:cNvPr>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AB1DB72A-7433-4D7F-A24A-31D4F84F32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885A2C61-9834-4C7E-BED7-F1C6A6D7E68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B9098BD8-519C-4E3B-A902-070357E182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7A306C11-C870-4045-B2F4-94890C2DBE8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2" name="テキスト ボックス 381">
          <a:extLst>
            <a:ext uri="{FF2B5EF4-FFF2-40B4-BE49-F238E27FC236}">
              <a16:creationId xmlns:a16="http://schemas.microsoft.com/office/drawing/2014/main" id="{2758160F-66D9-4BDC-A8AB-2F93A6BF2CF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383" name="楕円 382">
          <a:extLst>
            <a:ext uri="{FF2B5EF4-FFF2-40B4-BE49-F238E27FC236}">
              <a16:creationId xmlns:a16="http://schemas.microsoft.com/office/drawing/2014/main" id="{0F027DC7-A49F-4E74-BAA5-15ED77C5AEC9}"/>
            </a:ext>
          </a:extLst>
        </xdr:cNvPr>
        <xdr:cNvSpPr/>
      </xdr:nvSpPr>
      <xdr:spPr>
        <a:xfrm>
          <a:off x="22110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142257</xdr:rowOff>
    </xdr:from>
    <xdr:ext cx="469744" cy="259045"/>
    <xdr:sp macro="" textlink="">
      <xdr:nvSpPr>
        <xdr:cNvPr id="384" name="【保健センター・保健所】&#10;一人当たり面積該当値テキスト">
          <a:extLst>
            <a:ext uri="{FF2B5EF4-FFF2-40B4-BE49-F238E27FC236}">
              <a16:creationId xmlns:a16="http://schemas.microsoft.com/office/drawing/2014/main" id="{E8C4076D-35B6-4CD1-902F-EA7E584679AB}"/>
            </a:ext>
          </a:extLst>
        </xdr:cNvPr>
        <xdr:cNvSpPr txBox="1"/>
      </xdr:nvSpPr>
      <xdr:spPr>
        <a:xfrm>
          <a:off x="221996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385" name="楕円 384">
          <a:extLst>
            <a:ext uri="{FF2B5EF4-FFF2-40B4-BE49-F238E27FC236}">
              <a16:creationId xmlns:a16="http://schemas.microsoft.com/office/drawing/2014/main" id="{5ACE060D-EB2F-41E3-875A-B28DCE971A3C}"/>
            </a:ext>
          </a:extLst>
        </xdr:cNvPr>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110490</xdr:rowOff>
    </xdr:to>
    <xdr:cxnSp macro="">
      <xdr:nvCxnSpPr>
        <xdr:cNvPr id="386" name="直線コネクタ 385">
          <a:extLst>
            <a:ext uri="{FF2B5EF4-FFF2-40B4-BE49-F238E27FC236}">
              <a16:creationId xmlns:a16="http://schemas.microsoft.com/office/drawing/2014/main" id="{CC803ED6-53A0-4580-A678-9BADB1E55C8C}"/>
            </a:ext>
          </a:extLst>
        </xdr:cNvPr>
        <xdr:cNvCxnSpPr/>
      </xdr:nvCxnSpPr>
      <xdr:spPr>
        <a:xfrm flipV="1">
          <a:off x="21323300" y="1090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387" name="楕円 386">
          <a:extLst>
            <a:ext uri="{FF2B5EF4-FFF2-40B4-BE49-F238E27FC236}">
              <a16:creationId xmlns:a16="http://schemas.microsoft.com/office/drawing/2014/main" id="{9DBE46DB-0DD3-4F79-B6AE-FE7F5EE24D9B}"/>
            </a:ext>
          </a:extLst>
        </xdr:cNvPr>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114300</xdr:rowOff>
    </xdr:to>
    <xdr:cxnSp macro="">
      <xdr:nvCxnSpPr>
        <xdr:cNvPr id="388" name="直線コネクタ 387">
          <a:extLst>
            <a:ext uri="{FF2B5EF4-FFF2-40B4-BE49-F238E27FC236}">
              <a16:creationId xmlns:a16="http://schemas.microsoft.com/office/drawing/2014/main" id="{622C596E-CD39-459B-AD15-04E6918C5628}"/>
            </a:ext>
          </a:extLst>
        </xdr:cNvPr>
        <xdr:cNvCxnSpPr/>
      </xdr:nvCxnSpPr>
      <xdr:spPr>
        <a:xfrm flipV="1">
          <a:off x="20434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389" name="楕円 388">
          <a:extLst>
            <a:ext uri="{FF2B5EF4-FFF2-40B4-BE49-F238E27FC236}">
              <a16:creationId xmlns:a16="http://schemas.microsoft.com/office/drawing/2014/main" id="{555BF518-EC2D-49FD-A1FE-AB42F0E3A6B1}"/>
            </a:ext>
          </a:extLst>
        </xdr:cNvPr>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390" name="直線コネクタ 389">
          <a:extLst>
            <a:ext uri="{FF2B5EF4-FFF2-40B4-BE49-F238E27FC236}">
              <a16:creationId xmlns:a16="http://schemas.microsoft.com/office/drawing/2014/main" id="{71A762D8-4D6F-4B96-B1E7-65E0245B7683}"/>
            </a:ext>
          </a:extLst>
        </xdr:cNvPr>
        <xdr:cNvCxnSpPr/>
      </xdr:nvCxnSpPr>
      <xdr:spPr>
        <a:xfrm>
          <a:off x="19545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391" name="n_1aveValue【保健センター・保健所】&#10;一人当たり面積">
          <a:extLst>
            <a:ext uri="{FF2B5EF4-FFF2-40B4-BE49-F238E27FC236}">
              <a16:creationId xmlns:a16="http://schemas.microsoft.com/office/drawing/2014/main" id="{8EB2BB8C-961C-4C65-B2C1-A44EED1B51C5}"/>
            </a:ext>
          </a:extLst>
        </xdr:cNvPr>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392" name="n_2aveValue【保健センター・保健所】&#10;一人当たり面積">
          <a:extLst>
            <a:ext uri="{FF2B5EF4-FFF2-40B4-BE49-F238E27FC236}">
              <a16:creationId xmlns:a16="http://schemas.microsoft.com/office/drawing/2014/main" id="{7F908EAD-4032-42FA-8778-25B2E7FF190B}"/>
            </a:ext>
          </a:extLst>
        </xdr:cNvPr>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393" name="n_3aveValue【保健センター・保健所】&#10;一人当たり面積">
          <a:extLst>
            <a:ext uri="{FF2B5EF4-FFF2-40B4-BE49-F238E27FC236}">
              <a16:creationId xmlns:a16="http://schemas.microsoft.com/office/drawing/2014/main" id="{BB6F347F-7C1F-4E51-B016-95B3A27F8A52}"/>
            </a:ext>
          </a:extLst>
        </xdr:cNvPr>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394" name="n_1mainValue【保健センター・保健所】&#10;一人当たり面積">
          <a:extLst>
            <a:ext uri="{FF2B5EF4-FFF2-40B4-BE49-F238E27FC236}">
              <a16:creationId xmlns:a16="http://schemas.microsoft.com/office/drawing/2014/main" id="{15209B55-F1E7-40DF-B0E5-699C1FA43717}"/>
            </a:ext>
          </a:extLst>
        </xdr:cNvPr>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395" name="n_2mainValue【保健センター・保健所】&#10;一人当たり面積">
          <a:extLst>
            <a:ext uri="{FF2B5EF4-FFF2-40B4-BE49-F238E27FC236}">
              <a16:creationId xmlns:a16="http://schemas.microsoft.com/office/drawing/2014/main" id="{2471CC3A-EFAD-4531-9FC3-6B1A25AFB00C}"/>
            </a:ext>
          </a:extLst>
        </xdr:cNvPr>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396" name="n_3mainValue【保健センター・保健所】&#10;一人当たり面積">
          <a:extLst>
            <a:ext uri="{FF2B5EF4-FFF2-40B4-BE49-F238E27FC236}">
              <a16:creationId xmlns:a16="http://schemas.microsoft.com/office/drawing/2014/main" id="{AAB7AD8D-DCD8-406C-BDF4-082455271A10}"/>
            </a:ext>
          </a:extLst>
        </xdr:cNvPr>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a:extLst>
            <a:ext uri="{FF2B5EF4-FFF2-40B4-BE49-F238E27FC236}">
              <a16:creationId xmlns:a16="http://schemas.microsoft.com/office/drawing/2014/main" id="{8DA09670-C820-47B0-9636-6941D711D9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a:extLst>
            <a:ext uri="{FF2B5EF4-FFF2-40B4-BE49-F238E27FC236}">
              <a16:creationId xmlns:a16="http://schemas.microsoft.com/office/drawing/2014/main" id="{915C4685-C784-4143-B69A-BA1F3A5A2B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a:extLst>
            <a:ext uri="{FF2B5EF4-FFF2-40B4-BE49-F238E27FC236}">
              <a16:creationId xmlns:a16="http://schemas.microsoft.com/office/drawing/2014/main" id="{DC283A11-FA53-4967-81FC-87CA6A1D8C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a:extLst>
            <a:ext uri="{FF2B5EF4-FFF2-40B4-BE49-F238E27FC236}">
              <a16:creationId xmlns:a16="http://schemas.microsoft.com/office/drawing/2014/main" id="{29DB7A89-088E-4FD1-A081-D2A381087E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a:extLst>
            <a:ext uri="{FF2B5EF4-FFF2-40B4-BE49-F238E27FC236}">
              <a16:creationId xmlns:a16="http://schemas.microsoft.com/office/drawing/2014/main" id="{FE87C4E1-8A49-4D7B-944D-4A274D41BC3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a:extLst>
            <a:ext uri="{FF2B5EF4-FFF2-40B4-BE49-F238E27FC236}">
              <a16:creationId xmlns:a16="http://schemas.microsoft.com/office/drawing/2014/main" id="{C4D1AD3C-FF03-4464-A405-F5A5A71003B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a:extLst>
            <a:ext uri="{FF2B5EF4-FFF2-40B4-BE49-F238E27FC236}">
              <a16:creationId xmlns:a16="http://schemas.microsoft.com/office/drawing/2014/main" id="{5124EDEE-4807-4EAD-9865-AB38D1E4B8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a:extLst>
            <a:ext uri="{FF2B5EF4-FFF2-40B4-BE49-F238E27FC236}">
              <a16:creationId xmlns:a16="http://schemas.microsoft.com/office/drawing/2014/main" id="{A4906F7F-683A-4108-B862-9B5C77AFDD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a:extLst>
            <a:ext uri="{FF2B5EF4-FFF2-40B4-BE49-F238E27FC236}">
              <a16:creationId xmlns:a16="http://schemas.microsoft.com/office/drawing/2014/main" id="{A1F15D67-647A-4884-8BE5-4C5E79B799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a:extLst>
            <a:ext uri="{FF2B5EF4-FFF2-40B4-BE49-F238E27FC236}">
              <a16:creationId xmlns:a16="http://schemas.microsoft.com/office/drawing/2014/main" id="{5FA97861-9655-4065-AAA6-ABFA10EC235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a:extLst>
            <a:ext uri="{FF2B5EF4-FFF2-40B4-BE49-F238E27FC236}">
              <a16:creationId xmlns:a16="http://schemas.microsoft.com/office/drawing/2014/main" id="{CCE7E064-FA3E-4D06-8C5E-541CE06A3E1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8" name="テキスト ボックス 407">
          <a:extLst>
            <a:ext uri="{FF2B5EF4-FFF2-40B4-BE49-F238E27FC236}">
              <a16:creationId xmlns:a16="http://schemas.microsoft.com/office/drawing/2014/main" id="{E901AFD9-67B4-462F-9B2F-8E2937A7FA3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a:extLst>
            <a:ext uri="{FF2B5EF4-FFF2-40B4-BE49-F238E27FC236}">
              <a16:creationId xmlns:a16="http://schemas.microsoft.com/office/drawing/2014/main" id="{0C8B39B6-05EC-4EA2-8E62-3F1C7116445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a:extLst>
            <a:ext uri="{FF2B5EF4-FFF2-40B4-BE49-F238E27FC236}">
              <a16:creationId xmlns:a16="http://schemas.microsoft.com/office/drawing/2014/main" id="{6B52B69E-AED2-41E3-9F2E-AD9E59A76AC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a:extLst>
            <a:ext uri="{FF2B5EF4-FFF2-40B4-BE49-F238E27FC236}">
              <a16:creationId xmlns:a16="http://schemas.microsoft.com/office/drawing/2014/main" id="{989FD261-0BFD-4F59-8B6B-D5B1974DF45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a:extLst>
            <a:ext uri="{FF2B5EF4-FFF2-40B4-BE49-F238E27FC236}">
              <a16:creationId xmlns:a16="http://schemas.microsoft.com/office/drawing/2014/main" id="{8E11CE31-60CF-462C-B326-2F1722873F5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a:extLst>
            <a:ext uri="{FF2B5EF4-FFF2-40B4-BE49-F238E27FC236}">
              <a16:creationId xmlns:a16="http://schemas.microsoft.com/office/drawing/2014/main" id="{801335F1-1835-4536-83CC-D6074CC04CB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a:extLst>
            <a:ext uri="{FF2B5EF4-FFF2-40B4-BE49-F238E27FC236}">
              <a16:creationId xmlns:a16="http://schemas.microsoft.com/office/drawing/2014/main" id="{B22F0868-22F2-40E1-AB71-7724E4D09DA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a:extLst>
            <a:ext uri="{FF2B5EF4-FFF2-40B4-BE49-F238E27FC236}">
              <a16:creationId xmlns:a16="http://schemas.microsoft.com/office/drawing/2014/main" id="{0E326A5B-0178-4720-9282-240AB85F135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a:extLst>
            <a:ext uri="{FF2B5EF4-FFF2-40B4-BE49-F238E27FC236}">
              <a16:creationId xmlns:a16="http://schemas.microsoft.com/office/drawing/2014/main" id="{B28EA636-209C-4F41-B909-74E67D82106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a:extLst>
            <a:ext uri="{FF2B5EF4-FFF2-40B4-BE49-F238E27FC236}">
              <a16:creationId xmlns:a16="http://schemas.microsoft.com/office/drawing/2014/main" id="{CC8D8D38-34F0-493B-999C-5CCB2294427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8" name="テキスト ボックス 417">
          <a:extLst>
            <a:ext uri="{FF2B5EF4-FFF2-40B4-BE49-F238E27FC236}">
              <a16:creationId xmlns:a16="http://schemas.microsoft.com/office/drawing/2014/main" id="{9382B35B-883B-4121-A0E5-D26578F21EA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a:extLst>
            <a:ext uri="{FF2B5EF4-FFF2-40B4-BE49-F238E27FC236}">
              <a16:creationId xmlns:a16="http://schemas.microsoft.com/office/drawing/2014/main" id="{B652FC75-1A0C-4661-9611-C26342AA694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0" name="テキスト ボックス 419">
          <a:extLst>
            <a:ext uri="{FF2B5EF4-FFF2-40B4-BE49-F238E27FC236}">
              <a16:creationId xmlns:a16="http://schemas.microsoft.com/office/drawing/2014/main" id="{C57E9CB9-EE34-411E-9B32-C5511F2D129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a:extLst>
            <a:ext uri="{FF2B5EF4-FFF2-40B4-BE49-F238E27FC236}">
              <a16:creationId xmlns:a16="http://schemas.microsoft.com/office/drawing/2014/main" id="{F46F5785-9A67-43F2-BCDE-141FF79D126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422" name="直線コネクタ 421">
          <a:extLst>
            <a:ext uri="{FF2B5EF4-FFF2-40B4-BE49-F238E27FC236}">
              <a16:creationId xmlns:a16="http://schemas.microsoft.com/office/drawing/2014/main" id="{A1CCDE37-54C6-460F-95F7-7C021C06A8FB}"/>
            </a:ext>
          </a:extLst>
        </xdr:cNvPr>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423" name="【消防施設】&#10;有形固定資産減価償却率最小値テキスト">
          <a:extLst>
            <a:ext uri="{FF2B5EF4-FFF2-40B4-BE49-F238E27FC236}">
              <a16:creationId xmlns:a16="http://schemas.microsoft.com/office/drawing/2014/main" id="{2805A7BA-AF20-49ED-9996-3C0543B885A4}"/>
            </a:ext>
          </a:extLst>
        </xdr:cNvPr>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4" name="直線コネクタ 423">
          <a:extLst>
            <a:ext uri="{FF2B5EF4-FFF2-40B4-BE49-F238E27FC236}">
              <a16:creationId xmlns:a16="http://schemas.microsoft.com/office/drawing/2014/main" id="{9999FF90-49B8-4588-B4D7-D7E8926E70D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425" name="【消防施設】&#10;有形固定資産減価償却率最大値テキスト">
          <a:extLst>
            <a:ext uri="{FF2B5EF4-FFF2-40B4-BE49-F238E27FC236}">
              <a16:creationId xmlns:a16="http://schemas.microsoft.com/office/drawing/2014/main" id="{B137B157-0914-4A4D-903E-B30EA3619018}"/>
            </a:ext>
          </a:extLst>
        </xdr:cNvPr>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426" name="直線コネクタ 425">
          <a:extLst>
            <a:ext uri="{FF2B5EF4-FFF2-40B4-BE49-F238E27FC236}">
              <a16:creationId xmlns:a16="http://schemas.microsoft.com/office/drawing/2014/main" id="{B3FF6290-E372-4B63-9ED3-E28E573E8A51}"/>
            </a:ext>
          </a:extLst>
        </xdr:cNvPr>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16708</xdr:rowOff>
    </xdr:from>
    <xdr:ext cx="405111" cy="259045"/>
    <xdr:sp macro="" textlink="">
      <xdr:nvSpPr>
        <xdr:cNvPr id="427" name="【消防施設】&#10;有形固定資産減価償却率平均値テキスト">
          <a:extLst>
            <a:ext uri="{FF2B5EF4-FFF2-40B4-BE49-F238E27FC236}">
              <a16:creationId xmlns:a16="http://schemas.microsoft.com/office/drawing/2014/main" id="{3B665845-1BAA-4A4F-A855-3F81C1E763BC}"/>
            </a:ext>
          </a:extLst>
        </xdr:cNvPr>
        <xdr:cNvSpPr txBox="1"/>
      </xdr:nvSpPr>
      <xdr:spPr>
        <a:xfrm>
          <a:off x="16357600" y="13904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428" name="フローチャート: 判断 427">
          <a:extLst>
            <a:ext uri="{FF2B5EF4-FFF2-40B4-BE49-F238E27FC236}">
              <a16:creationId xmlns:a16="http://schemas.microsoft.com/office/drawing/2014/main" id="{3CC45F98-E0E1-49EB-88BF-631784556939}"/>
            </a:ext>
          </a:extLst>
        </xdr:cNvPr>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429" name="フローチャート: 判断 428">
          <a:extLst>
            <a:ext uri="{FF2B5EF4-FFF2-40B4-BE49-F238E27FC236}">
              <a16:creationId xmlns:a16="http://schemas.microsoft.com/office/drawing/2014/main" id="{FF4D05CC-787F-4C57-BBC8-31D62BBB5B6F}"/>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430" name="フローチャート: 判断 429">
          <a:extLst>
            <a:ext uri="{FF2B5EF4-FFF2-40B4-BE49-F238E27FC236}">
              <a16:creationId xmlns:a16="http://schemas.microsoft.com/office/drawing/2014/main" id="{B45BF42E-9E9D-4312-A5F8-EB37B15390F0}"/>
            </a:ext>
          </a:extLst>
        </xdr:cNvPr>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431" name="フローチャート: 判断 430">
          <a:extLst>
            <a:ext uri="{FF2B5EF4-FFF2-40B4-BE49-F238E27FC236}">
              <a16:creationId xmlns:a16="http://schemas.microsoft.com/office/drawing/2014/main" id="{4D2BFCED-D6A3-41B2-9667-555436E241DB}"/>
            </a:ext>
          </a:extLst>
        </xdr:cNvPr>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3BFA2702-C568-469C-911F-12BEBEBE82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676A1ED4-68FD-4233-9E39-EBC5EB43525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4B6E88DA-C5A9-4A35-BF83-7E10B66682C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C98CD6AC-3CFA-4BFA-A18C-C2E73E1025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39985BB0-47AD-444B-829C-6B46C9281C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31387</xdr:rowOff>
    </xdr:from>
    <xdr:to>
      <xdr:col>85</xdr:col>
      <xdr:colOff>177800</xdr:colOff>
      <xdr:row>84</xdr:row>
      <xdr:rowOff>132987</xdr:rowOff>
    </xdr:to>
    <xdr:sp macro="" textlink="">
      <xdr:nvSpPr>
        <xdr:cNvPr id="437" name="楕円 436">
          <a:extLst>
            <a:ext uri="{FF2B5EF4-FFF2-40B4-BE49-F238E27FC236}">
              <a16:creationId xmlns:a16="http://schemas.microsoft.com/office/drawing/2014/main" id="{BC8D6C72-602B-4AE0-8B4D-1748FA56CB25}"/>
            </a:ext>
          </a:extLst>
        </xdr:cNvPr>
        <xdr:cNvSpPr/>
      </xdr:nvSpPr>
      <xdr:spPr>
        <a:xfrm>
          <a:off x="162687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9814</xdr:rowOff>
    </xdr:from>
    <xdr:ext cx="405111" cy="259045"/>
    <xdr:sp macro="" textlink="">
      <xdr:nvSpPr>
        <xdr:cNvPr id="438" name="【消防施設】&#10;有形固定資産減価償却率該当値テキスト">
          <a:extLst>
            <a:ext uri="{FF2B5EF4-FFF2-40B4-BE49-F238E27FC236}">
              <a16:creationId xmlns:a16="http://schemas.microsoft.com/office/drawing/2014/main" id="{9BAEA662-F18B-4F21-A97B-243B5A66FB2A}"/>
            </a:ext>
          </a:extLst>
        </xdr:cNvPr>
        <xdr:cNvSpPr txBox="1"/>
      </xdr:nvSpPr>
      <xdr:spPr>
        <a:xfrm>
          <a:off x="16357600"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1995</xdr:rowOff>
    </xdr:from>
    <xdr:to>
      <xdr:col>81</xdr:col>
      <xdr:colOff>101600</xdr:colOff>
      <xdr:row>82</xdr:row>
      <xdr:rowOff>103595</xdr:rowOff>
    </xdr:to>
    <xdr:sp macro="" textlink="">
      <xdr:nvSpPr>
        <xdr:cNvPr id="439" name="楕円 438">
          <a:extLst>
            <a:ext uri="{FF2B5EF4-FFF2-40B4-BE49-F238E27FC236}">
              <a16:creationId xmlns:a16="http://schemas.microsoft.com/office/drawing/2014/main" id="{45400218-5D79-4187-9995-8F0957EDB134}"/>
            </a:ext>
          </a:extLst>
        </xdr:cNvPr>
        <xdr:cNvSpPr/>
      </xdr:nvSpPr>
      <xdr:spPr>
        <a:xfrm>
          <a:off x="15430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84</xdr:row>
      <xdr:rowOff>82187</xdr:rowOff>
    </xdr:to>
    <xdr:cxnSp macro="">
      <xdr:nvCxnSpPr>
        <xdr:cNvPr id="440" name="直線コネクタ 439">
          <a:extLst>
            <a:ext uri="{FF2B5EF4-FFF2-40B4-BE49-F238E27FC236}">
              <a16:creationId xmlns:a16="http://schemas.microsoft.com/office/drawing/2014/main" id="{CC62F3FE-5CDD-45CD-9FB6-A02D10692F6D}"/>
            </a:ext>
          </a:extLst>
        </xdr:cNvPr>
        <xdr:cNvCxnSpPr/>
      </xdr:nvCxnSpPr>
      <xdr:spPr>
        <a:xfrm>
          <a:off x="15481300" y="14111695"/>
          <a:ext cx="8382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108131</xdr:rowOff>
    </xdr:from>
    <xdr:to>
      <xdr:col>76</xdr:col>
      <xdr:colOff>165100</xdr:colOff>
      <xdr:row>82</xdr:row>
      <xdr:rowOff>38281</xdr:rowOff>
    </xdr:to>
    <xdr:sp macro="" textlink="">
      <xdr:nvSpPr>
        <xdr:cNvPr id="441" name="楕円 440">
          <a:extLst>
            <a:ext uri="{FF2B5EF4-FFF2-40B4-BE49-F238E27FC236}">
              <a16:creationId xmlns:a16="http://schemas.microsoft.com/office/drawing/2014/main" id="{8C87BB6F-5DE8-4A74-ADAC-837B38F5794A}"/>
            </a:ext>
          </a:extLst>
        </xdr:cNvPr>
        <xdr:cNvSpPr/>
      </xdr:nvSpPr>
      <xdr:spPr>
        <a:xfrm>
          <a:off x="14541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158931</xdr:rowOff>
    </xdr:from>
    <xdr:to>
      <xdr:col>81</xdr:col>
      <xdr:colOff>50800</xdr:colOff>
      <xdr:row>82</xdr:row>
      <xdr:rowOff>52795</xdr:rowOff>
    </xdr:to>
    <xdr:cxnSp macro="">
      <xdr:nvCxnSpPr>
        <xdr:cNvPr id="442" name="直線コネクタ 441">
          <a:extLst>
            <a:ext uri="{FF2B5EF4-FFF2-40B4-BE49-F238E27FC236}">
              <a16:creationId xmlns:a16="http://schemas.microsoft.com/office/drawing/2014/main" id="{EE9A53D2-BDD2-48DF-893E-DF3508BD6720}"/>
            </a:ext>
          </a:extLst>
        </xdr:cNvPr>
        <xdr:cNvCxnSpPr/>
      </xdr:nvCxnSpPr>
      <xdr:spPr>
        <a:xfrm>
          <a:off x="14592300" y="140463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144055</xdr:rowOff>
    </xdr:from>
    <xdr:to>
      <xdr:col>72</xdr:col>
      <xdr:colOff>38100</xdr:colOff>
      <xdr:row>82</xdr:row>
      <xdr:rowOff>74205</xdr:rowOff>
    </xdr:to>
    <xdr:sp macro="" textlink="">
      <xdr:nvSpPr>
        <xdr:cNvPr id="443" name="楕円 442">
          <a:extLst>
            <a:ext uri="{FF2B5EF4-FFF2-40B4-BE49-F238E27FC236}">
              <a16:creationId xmlns:a16="http://schemas.microsoft.com/office/drawing/2014/main" id="{808899F5-6804-402E-BE79-AB6E3DB021D7}"/>
            </a:ext>
          </a:extLst>
        </xdr:cNvPr>
        <xdr:cNvSpPr/>
      </xdr:nvSpPr>
      <xdr:spPr>
        <a:xfrm>
          <a:off x="13652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158931</xdr:rowOff>
    </xdr:from>
    <xdr:to>
      <xdr:col>76</xdr:col>
      <xdr:colOff>114300</xdr:colOff>
      <xdr:row>82</xdr:row>
      <xdr:rowOff>23405</xdr:rowOff>
    </xdr:to>
    <xdr:cxnSp macro="">
      <xdr:nvCxnSpPr>
        <xdr:cNvPr id="444" name="直線コネクタ 443">
          <a:extLst>
            <a:ext uri="{FF2B5EF4-FFF2-40B4-BE49-F238E27FC236}">
              <a16:creationId xmlns:a16="http://schemas.microsoft.com/office/drawing/2014/main" id="{A9526D56-D98E-4DA0-9C20-86B3634969F5}"/>
            </a:ext>
          </a:extLst>
        </xdr:cNvPr>
        <xdr:cNvCxnSpPr/>
      </xdr:nvCxnSpPr>
      <xdr:spPr>
        <a:xfrm flipV="1">
          <a:off x="13703300" y="140463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445" name="n_1aveValue【消防施設】&#10;有形固定資産減価償却率">
          <a:extLst>
            <a:ext uri="{FF2B5EF4-FFF2-40B4-BE49-F238E27FC236}">
              <a16:creationId xmlns:a16="http://schemas.microsoft.com/office/drawing/2014/main" id="{CE6C16A4-A666-4B71-B54A-A4C60E1A8FA3}"/>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446" name="n_2aveValue【消防施設】&#10;有形固定資産減価償却率">
          <a:extLst>
            <a:ext uri="{FF2B5EF4-FFF2-40B4-BE49-F238E27FC236}">
              <a16:creationId xmlns:a16="http://schemas.microsoft.com/office/drawing/2014/main" id="{BC30DB83-354B-434F-8E95-3DF98249AEF6}"/>
            </a:ext>
          </a:extLst>
        </xdr:cNvPr>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447" name="n_3aveValue【消防施設】&#10;有形固定資産減価償却率">
          <a:extLst>
            <a:ext uri="{FF2B5EF4-FFF2-40B4-BE49-F238E27FC236}">
              <a16:creationId xmlns:a16="http://schemas.microsoft.com/office/drawing/2014/main" id="{E4C1C60B-F69F-4BC4-9F8C-039C61FFC818}"/>
            </a:ext>
          </a:extLst>
        </xdr:cNvPr>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120122</xdr:rowOff>
    </xdr:from>
    <xdr:ext cx="405111" cy="259045"/>
    <xdr:sp macro="" textlink="">
      <xdr:nvSpPr>
        <xdr:cNvPr id="448" name="n_1mainValue【消防施設】&#10;有形固定資産減価償却率">
          <a:extLst>
            <a:ext uri="{FF2B5EF4-FFF2-40B4-BE49-F238E27FC236}">
              <a16:creationId xmlns:a16="http://schemas.microsoft.com/office/drawing/2014/main" id="{1EDF5417-5BC0-4DA7-A002-A90124ABF01C}"/>
            </a:ext>
          </a:extLst>
        </xdr:cNvPr>
        <xdr:cNvSpPr txBox="1"/>
      </xdr:nvSpPr>
      <xdr:spPr>
        <a:xfrm>
          <a:off x="152660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54808</xdr:rowOff>
    </xdr:from>
    <xdr:ext cx="405111" cy="259045"/>
    <xdr:sp macro="" textlink="">
      <xdr:nvSpPr>
        <xdr:cNvPr id="449" name="n_2mainValue【消防施設】&#10;有形固定資産減価償却率">
          <a:extLst>
            <a:ext uri="{FF2B5EF4-FFF2-40B4-BE49-F238E27FC236}">
              <a16:creationId xmlns:a16="http://schemas.microsoft.com/office/drawing/2014/main" id="{0E44032A-9C67-4FC1-AB84-4B8E2FD80940}"/>
            </a:ext>
          </a:extLst>
        </xdr:cNvPr>
        <xdr:cNvSpPr txBox="1"/>
      </xdr:nvSpPr>
      <xdr:spPr>
        <a:xfrm>
          <a:off x="14389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450" name="n_3mainValue【消防施設】&#10;有形固定資産減価償却率">
          <a:extLst>
            <a:ext uri="{FF2B5EF4-FFF2-40B4-BE49-F238E27FC236}">
              <a16:creationId xmlns:a16="http://schemas.microsoft.com/office/drawing/2014/main" id="{58310CB4-E5A5-477B-89B8-FA2C11D88BEB}"/>
            </a:ext>
          </a:extLst>
        </xdr:cNvPr>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a:extLst>
            <a:ext uri="{FF2B5EF4-FFF2-40B4-BE49-F238E27FC236}">
              <a16:creationId xmlns:a16="http://schemas.microsoft.com/office/drawing/2014/main" id="{4FE5FEC8-74F7-40A1-842C-C1D1050804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a:extLst>
            <a:ext uri="{FF2B5EF4-FFF2-40B4-BE49-F238E27FC236}">
              <a16:creationId xmlns:a16="http://schemas.microsoft.com/office/drawing/2014/main" id="{2E514ECC-8853-48B0-94F7-EE525CE39A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a:extLst>
            <a:ext uri="{FF2B5EF4-FFF2-40B4-BE49-F238E27FC236}">
              <a16:creationId xmlns:a16="http://schemas.microsoft.com/office/drawing/2014/main" id="{F8AF5671-6178-4623-89C7-CCC08B15B06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a:extLst>
            <a:ext uri="{FF2B5EF4-FFF2-40B4-BE49-F238E27FC236}">
              <a16:creationId xmlns:a16="http://schemas.microsoft.com/office/drawing/2014/main" id="{8805D07A-2D37-485E-99A5-4A51809C421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a:extLst>
            <a:ext uri="{FF2B5EF4-FFF2-40B4-BE49-F238E27FC236}">
              <a16:creationId xmlns:a16="http://schemas.microsoft.com/office/drawing/2014/main" id="{53E88FC3-4040-4B1E-A429-5C152564D2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a:extLst>
            <a:ext uri="{FF2B5EF4-FFF2-40B4-BE49-F238E27FC236}">
              <a16:creationId xmlns:a16="http://schemas.microsoft.com/office/drawing/2014/main" id="{3152030F-EF62-4C33-B371-F8C32F7C8ED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a:extLst>
            <a:ext uri="{FF2B5EF4-FFF2-40B4-BE49-F238E27FC236}">
              <a16:creationId xmlns:a16="http://schemas.microsoft.com/office/drawing/2014/main" id="{B462B608-C7FB-4B8D-842B-0440DA3B409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a:extLst>
            <a:ext uri="{FF2B5EF4-FFF2-40B4-BE49-F238E27FC236}">
              <a16:creationId xmlns:a16="http://schemas.microsoft.com/office/drawing/2014/main" id="{610A3CF8-7AAE-441F-8160-9B4ADE2CF7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9" name="テキスト ボックス 458">
          <a:extLst>
            <a:ext uri="{FF2B5EF4-FFF2-40B4-BE49-F238E27FC236}">
              <a16:creationId xmlns:a16="http://schemas.microsoft.com/office/drawing/2014/main" id="{1AED5579-A22D-45FE-9934-A2655F34E6E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0" name="直線コネクタ 459">
          <a:extLst>
            <a:ext uri="{FF2B5EF4-FFF2-40B4-BE49-F238E27FC236}">
              <a16:creationId xmlns:a16="http://schemas.microsoft.com/office/drawing/2014/main" id="{C431DA6F-4C75-46F4-B313-76EE1C74C79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1" name="直線コネクタ 460">
          <a:extLst>
            <a:ext uri="{FF2B5EF4-FFF2-40B4-BE49-F238E27FC236}">
              <a16:creationId xmlns:a16="http://schemas.microsoft.com/office/drawing/2014/main" id="{EA61DC67-CC8F-4F52-A406-E94DEB2E2E4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2" name="テキスト ボックス 461">
          <a:extLst>
            <a:ext uri="{FF2B5EF4-FFF2-40B4-BE49-F238E27FC236}">
              <a16:creationId xmlns:a16="http://schemas.microsoft.com/office/drawing/2014/main" id="{EC80E384-DFFF-4A04-82AE-F5854EC383F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3" name="直線コネクタ 462">
          <a:extLst>
            <a:ext uri="{FF2B5EF4-FFF2-40B4-BE49-F238E27FC236}">
              <a16:creationId xmlns:a16="http://schemas.microsoft.com/office/drawing/2014/main" id="{C5D9BEA2-E1BE-4020-A2FF-6213658C1E0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4" name="テキスト ボックス 463">
          <a:extLst>
            <a:ext uri="{FF2B5EF4-FFF2-40B4-BE49-F238E27FC236}">
              <a16:creationId xmlns:a16="http://schemas.microsoft.com/office/drawing/2014/main" id="{67648CD8-9C40-4C30-B1ED-CAD4269D76B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5" name="直線コネクタ 464">
          <a:extLst>
            <a:ext uri="{FF2B5EF4-FFF2-40B4-BE49-F238E27FC236}">
              <a16:creationId xmlns:a16="http://schemas.microsoft.com/office/drawing/2014/main" id="{756B578E-38A1-44DD-AFDA-FACF478D10F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6" name="テキスト ボックス 465">
          <a:extLst>
            <a:ext uri="{FF2B5EF4-FFF2-40B4-BE49-F238E27FC236}">
              <a16:creationId xmlns:a16="http://schemas.microsoft.com/office/drawing/2014/main" id="{98941E18-5C58-48B9-87B3-F493673C6E0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7" name="直線コネクタ 466">
          <a:extLst>
            <a:ext uri="{FF2B5EF4-FFF2-40B4-BE49-F238E27FC236}">
              <a16:creationId xmlns:a16="http://schemas.microsoft.com/office/drawing/2014/main" id="{8AC88E0C-69EB-4D49-8C2A-7126D13AFA4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8" name="テキスト ボックス 467">
          <a:extLst>
            <a:ext uri="{FF2B5EF4-FFF2-40B4-BE49-F238E27FC236}">
              <a16:creationId xmlns:a16="http://schemas.microsoft.com/office/drawing/2014/main" id="{34F30811-B217-467C-A40A-89F6E3186E3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9" name="直線コネクタ 468">
          <a:extLst>
            <a:ext uri="{FF2B5EF4-FFF2-40B4-BE49-F238E27FC236}">
              <a16:creationId xmlns:a16="http://schemas.microsoft.com/office/drawing/2014/main" id="{71DF45CE-4668-4C7F-9214-0906A05087E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0" name="テキスト ボックス 469">
          <a:extLst>
            <a:ext uri="{FF2B5EF4-FFF2-40B4-BE49-F238E27FC236}">
              <a16:creationId xmlns:a16="http://schemas.microsoft.com/office/drawing/2014/main" id="{8B760D9A-427F-489D-B987-BDAA45166DD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1" name="直線コネクタ 470">
          <a:extLst>
            <a:ext uri="{FF2B5EF4-FFF2-40B4-BE49-F238E27FC236}">
              <a16:creationId xmlns:a16="http://schemas.microsoft.com/office/drawing/2014/main" id="{C474BCEE-21A2-404E-B887-5387C048966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2" name="テキスト ボックス 471">
          <a:extLst>
            <a:ext uri="{FF2B5EF4-FFF2-40B4-BE49-F238E27FC236}">
              <a16:creationId xmlns:a16="http://schemas.microsoft.com/office/drawing/2014/main" id="{B2AC5B1B-A19A-4F64-A30C-C3E83D7F513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3" name="【消防施設】&#10;一人当たり面積グラフ枠">
          <a:extLst>
            <a:ext uri="{FF2B5EF4-FFF2-40B4-BE49-F238E27FC236}">
              <a16:creationId xmlns:a16="http://schemas.microsoft.com/office/drawing/2014/main" id="{2DD15EA6-967F-409B-A303-4EC909A3427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474" name="直線コネクタ 473">
          <a:extLst>
            <a:ext uri="{FF2B5EF4-FFF2-40B4-BE49-F238E27FC236}">
              <a16:creationId xmlns:a16="http://schemas.microsoft.com/office/drawing/2014/main" id="{AF00FDDF-9AA3-44B2-A4A7-CE6A33B7F672}"/>
            </a:ext>
          </a:extLst>
        </xdr:cNvPr>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475" name="【消防施設】&#10;一人当たり面積最小値テキスト">
          <a:extLst>
            <a:ext uri="{FF2B5EF4-FFF2-40B4-BE49-F238E27FC236}">
              <a16:creationId xmlns:a16="http://schemas.microsoft.com/office/drawing/2014/main" id="{97050A24-E985-42D1-A681-90BEC55B1716}"/>
            </a:ext>
          </a:extLst>
        </xdr:cNvPr>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76" name="直線コネクタ 475">
          <a:extLst>
            <a:ext uri="{FF2B5EF4-FFF2-40B4-BE49-F238E27FC236}">
              <a16:creationId xmlns:a16="http://schemas.microsoft.com/office/drawing/2014/main" id="{3BD6D497-08F0-4ABF-B938-C83A64294C54}"/>
            </a:ext>
          </a:extLst>
        </xdr:cNvPr>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477" name="【消防施設】&#10;一人当たり面積最大値テキスト">
          <a:extLst>
            <a:ext uri="{FF2B5EF4-FFF2-40B4-BE49-F238E27FC236}">
              <a16:creationId xmlns:a16="http://schemas.microsoft.com/office/drawing/2014/main" id="{27287E6B-BFDE-46C2-816C-B983A3F5C690}"/>
            </a:ext>
          </a:extLst>
        </xdr:cNvPr>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478" name="直線コネクタ 477">
          <a:extLst>
            <a:ext uri="{FF2B5EF4-FFF2-40B4-BE49-F238E27FC236}">
              <a16:creationId xmlns:a16="http://schemas.microsoft.com/office/drawing/2014/main" id="{B5FAEFDC-D895-426A-89CD-D7B6223ABEB5}"/>
            </a:ext>
          </a:extLst>
        </xdr:cNvPr>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90188</xdr:rowOff>
    </xdr:from>
    <xdr:ext cx="469744" cy="259045"/>
    <xdr:sp macro="" textlink="">
      <xdr:nvSpPr>
        <xdr:cNvPr id="479" name="【消防施設】&#10;一人当たり面積平均値テキスト">
          <a:extLst>
            <a:ext uri="{FF2B5EF4-FFF2-40B4-BE49-F238E27FC236}">
              <a16:creationId xmlns:a16="http://schemas.microsoft.com/office/drawing/2014/main" id="{CD10F692-AF53-4691-AB7F-5948BC51E507}"/>
            </a:ext>
          </a:extLst>
        </xdr:cNvPr>
        <xdr:cNvSpPr txBox="1"/>
      </xdr:nvSpPr>
      <xdr:spPr>
        <a:xfrm>
          <a:off x="22199600" y="14663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480" name="フローチャート: 判断 479">
          <a:extLst>
            <a:ext uri="{FF2B5EF4-FFF2-40B4-BE49-F238E27FC236}">
              <a16:creationId xmlns:a16="http://schemas.microsoft.com/office/drawing/2014/main" id="{20A2128F-BEBB-47A8-850A-5D68CC4F5879}"/>
            </a:ext>
          </a:extLst>
        </xdr:cNvPr>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481" name="フローチャート: 判断 480">
          <a:extLst>
            <a:ext uri="{FF2B5EF4-FFF2-40B4-BE49-F238E27FC236}">
              <a16:creationId xmlns:a16="http://schemas.microsoft.com/office/drawing/2014/main" id="{D06AECC2-F1A0-465A-9220-EB4990057AEA}"/>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482" name="フローチャート: 判断 481">
          <a:extLst>
            <a:ext uri="{FF2B5EF4-FFF2-40B4-BE49-F238E27FC236}">
              <a16:creationId xmlns:a16="http://schemas.microsoft.com/office/drawing/2014/main" id="{BD87C0F2-02E9-40E9-90EE-9EFF2C7C91DA}"/>
            </a:ext>
          </a:extLst>
        </xdr:cNvPr>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483" name="フローチャート: 判断 482">
          <a:extLst>
            <a:ext uri="{FF2B5EF4-FFF2-40B4-BE49-F238E27FC236}">
              <a16:creationId xmlns:a16="http://schemas.microsoft.com/office/drawing/2014/main" id="{6B6440E6-6D26-4590-B0D1-FE0C4C30DF52}"/>
            </a:ext>
          </a:extLst>
        </xdr:cNvPr>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A0BB6C9A-97F8-42A5-B709-11A8522A87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733B566D-61CC-493B-89F6-68DE7637853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C9FE6DBC-35CE-4DDC-A796-621A879E303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FF98C6FB-CD42-4931-BD4A-57DC2AE0F95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320FF8F3-FAFD-41D5-9AB4-514C1831D8B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489" name="楕円 488">
          <a:extLst>
            <a:ext uri="{FF2B5EF4-FFF2-40B4-BE49-F238E27FC236}">
              <a16:creationId xmlns:a16="http://schemas.microsoft.com/office/drawing/2014/main" id="{B20B20E1-A8F4-42D2-B678-13132CFDB231}"/>
            </a:ext>
          </a:extLst>
        </xdr:cNvPr>
        <xdr:cNvSpPr/>
      </xdr:nvSpPr>
      <xdr:spPr>
        <a:xfrm>
          <a:off x="221107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490" name="【消防施設】&#10;一人当たり面積該当値テキスト">
          <a:extLst>
            <a:ext uri="{FF2B5EF4-FFF2-40B4-BE49-F238E27FC236}">
              <a16:creationId xmlns:a16="http://schemas.microsoft.com/office/drawing/2014/main" id="{6B1BE178-78A3-4707-B357-37DE42D42A22}"/>
            </a:ext>
          </a:extLst>
        </xdr:cNvPr>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491" name="楕円 490">
          <a:extLst>
            <a:ext uri="{FF2B5EF4-FFF2-40B4-BE49-F238E27FC236}">
              <a16:creationId xmlns:a16="http://schemas.microsoft.com/office/drawing/2014/main" id="{6ED63FFF-7F5D-4A54-B272-9FBAC2AD819C}"/>
            </a:ext>
          </a:extLst>
        </xdr:cNvPr>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120650</xdr:rowOff>
    </xdr:from>
    <xdr:to>
      <xdr:col>116</xdr:col>
      <xdr:colOff>63500</xdr:colOff>
      <xdr:row>85</xdr:row>
      <xdr:rowOff>148589</xdr:rowOff>
    </xdr:to>
    <xdr:cxnSp macro="">
      <xdr:nvCxnSpPr>
        <xdr:cNvPr id="492" name="直線コネクタ 491">
          <a:extLst>
            <a:ext uri="{FF2B5EF4-FFF2-40B4-BE49-F238E27FC236}">
              <a16:creationId xmlns:a16="http://schemas.microsoft.com/office/drawing/2014/main" id="{DE0BABEA-1D2D-450E-835A-B504E63CF3F6}"/>
            </a:ext>
          </a:extLst>
        </xdr:cNvPr>
        <xdr:cNvCxnSpPr/>
      </xdr:nvCxnSpPr>
      <xdr:spPr>
        <a:xfrm flipV="1">
          <a:off x="21323300" y="146939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93980</xdr:rowOff>
    </xdr:from>
    <xdr:to>
      <xdr:col>107</xdr:col>
      <xdr:colOff>101600</xdr:colOff>
      <xdr:row>86</xdr:row>
      <xdr:rowOff>24130</xdr:rowOff>
    </xdr:to>
    <xdr:sp macro="" textlink="">
      <xdr:nvSpPr>
        <xdr:cNvPr id="493" name="楕円 492">
          <a:extLst>
            <a:ext uri="{FF2B5EF4-FFF2-40B4-BE49-F238E27FC236}">
              <a16:creationId xmlns:a16="http://schemas.microsoft.com/office/drawing/2014/main" id="{1ACCBC2E-AEC2-46A2-BF4B-E9378D7F73DA}"/>
            </a:ext>
          </a:extLst>
        </xdr:cNvPr>
        <xdr:cNvSpPr/>
      </xdr:nvSpPr>
      <xdr:spPr>
        <a:xfrm>
          <a:off x="20383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148589</xdr:rowOff>
    </xdr:to>
    <xdr:cxnSp macro="">
      <xdr:nvCxnSpPr>
        <xdr:cNvPr id="494" name="直線コネクタ 493">
          <a:extLst>
            <a:ext uri="{FF2B5EF4-FFF2-40B4-BE49-F238E27FC236}">
              <a16:creationId xmlns:a16="http://schemas.microsoft.com/office/drawing/2014/main" id="{47360AAA-8AEF-4A52-8801-837860514D94}"/>
            </a:ext>
          </a:extLst>
        </xdr:cNvPr>
        <xdr:cNvCxnSpPr/>
      </xdr:nvCxnSpPr>
      <xdr:spPr>
        <a:xfrm>
          <a:off x="20434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495" name="楕円 494">
          <a:extLst>
            <a:ext uri="{FF2B5EF4-FFF2-40B4-BE49-F238E27FC236}">
              <a16:creationId xmlns:a16="http://schemas.microsoft.com/office/drawing/2014/main" id="{8E354E5A-3917-4343-AC45-DC70FCBA134F}"/>
            </a:ext>
          </a:extLst>
        </xdr:cNvPr>
        <xdr:cNvSpPr/>
      </xdr:nvSpPr>
      <xdr:spPr>
        <a:xfrm>
          <a:off x="19494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144780</xdr:rowOff>
    </xdr:from>
    <xdr:to>
      <xdr:col>107</xdr:col>
      <xdr:colOff>50800</xdr:colOff>
      <xdr:row>85</xdr:row>
      <xdr:rowOff>148589</xdr:rowOff>
    </xdr:to>
    <xdr:cxnSp macro="">
      <xdr:nvCxnSpPr>
        <xdr:cNvPr id="496" name="直線コネクタ 495">
          <a:extLst>
            <a:ext uri="{FF2B5EF4-FFF2-40B4-BE49-F238E27FC236}">
              <a16:creationId xmlns:a16="http://schemas.microsoft.com/office/drawing/2014/main" id="{59607C6A-3B4A-453E-8AAC-CCB1750C9631}"/>
            </a:ext>
          </a:extLst>
        </xdr:cNvPr>
        <xdr:cNvCxnSpPr/>
      </xdr:nvCxnSpPr>
      <xdr:spPr>
        <a:xfrm flipV="1">
          <a:off x="19545300" y="147180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41927</xdr:rowOff>
    </xdr:from>
    <xdr:ext cx="469744" cy="259045"/>
    <xdr:sp macro="" textlink="">
      <xdr:nvSpPr>
        <xdr:cNvPr id="497" name="n_1aveValue【消防施設】&#10;一人当たり面積">
          <a:extLst>
            <a:ext uri="{FF2B5EF4-FFF2-40B4-BE49-F238E27FC236}">
              <a16:creationId xmlns:a16="http://schemas.microsoft.com/office/drawing/2014/main" id="{E6E26099-A490-4911-9FA2-30BC126D5619}"/>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35577</xdr:rowOff>
    </xdr:from>
    <xdr:ext cx="469744" cy="259045"/>
    <xdr:sp macro="" textlink="">
      <xdr:nvSpPr>
        <xdr:cNvPr id="498" name="n_2aveValue【消防施設】&#10;一人当たり面積">
          <a:extLst>
            <a:ext uri="{FF2B5EF4-FFF2-40B4-BE49-F238E27FC236}">
              <a16:creationId xmlns:a16="http://schemas.microsoft.com/office/drawing/2014/main" id="{2D225E60-8D03-468E-ACDA-4B4A541178E4}"/>
            </a:ext>
          </a:extLst>
        </xdr:cNvPr>
        <xdr:cNvSpPr txBox="1"/>
      </xdr:nvSpPr>
      <xdr:spPr>
        <a:xfrm>
          <a:off x="20199427" y="1478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499" name="n_3aveValue【消防施設】&#10;一人当たり面積">
          <a:extLst>
            <a:ext uri="{FF2B5EF4-FFF2-40B4-BE49-F238E27FC236}">
              <a16:creationId xmlns:a16="http://schemas.microsoft.com/office/drawing/2014/main" id="{2E2E98C4-8972-44D5-BF14-292C327F3738}"/>
            </a:ext>
          </a:extLst>
        </xdr:cNvPr>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44466</xdr:rowOff>
    </xdr:from>
    <xdr:ext cx="469744" cy="259045"/>
    <xdr:sp macro="" textlink="">
      <xdr:nvSpPr>
        <xdr:cNvPr id="500" name="n_1mainValue【消防施設】&#10;一人当たり面積">
          <a:extLst>
            <a:ext uri="{FF2B5EF4-FFF2-40B4-BE49-F238E27FC236}">
              <a16:creationId xmlns:a16="http://schemas.microsoft.com/office/drawing/2014/main" id="{E40C34FF-9120-4FF8-959C-642225AF8156}"/>
            </a:ext>
          </a:extLst>
        </xdr:cNvPr>
        <xdr:cNvSpPr txBox="1"/>
      </xdr:nvSpPr>
      <xdr:spPr>
        <a:xfrm>
          <a:off x="210757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40657</xdr:rowOff>
    </xdr:from>
    <xdr:ext cx="469744" cy="259045"/>
    <xdr:sp macro="" textlink="">
      <xdr:nvSpPr>
        <xdr:cNvPr id="501" name="n_2mainValue【消防施設】&#10;一人当たり面積">
          <a:extLst>
            <a:ext uri="{FF2B5EF4-FFF2-40B4-BE49-F238E27FC236}">
              <a16:creationId xmlns:a16="http://schemas.microsoft.com/office/drawing/2014/main" id="{54E35771-62A5-42EB-845D-579B17B3F051}"/>
            </a:ext>
          </a:extLst>
        </xdr:cNvPr>
        <xdr:cNvSpPr txBox="1"/>
      </xdr:nvSpPr>
      <xdr:spPr>
        <a:xfrm>
          <a:off x="20199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44466</xdr:rowOff>
    </xdr:from>
    <xdr:ext cx="469744" cy="259045"/>
    <xdr:sp macro="" textlink="">
      <xdr:nvSpPr>
        <xdr:cNvPr id="502" name="n_3mainValue【消防施設】&#10;一人当たり面積">
          <a:extLst>
            <a:ext uri="{FF2B5EF4-FFF2-40B4-BE49-F238E27FC236}">
              <a16:creationId xmlns:a16="http://schemas.microsoft.com/office/drawing/2014/main" id="{9D76B51F-2E6E-4561-A6A9-7E61D9A90732}"/>
            </a:ext>
          </a:extLst>
        </xdr:cNvPr>
        <xdr:cNvSpPr txBox="1"/>
      </xdr:nvSpPr>
      <xdr:spPr>
        <a:xfrm>
          <a:off x="19310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3" name="正方形/長方形 502">
          <a:extLst>
            <a:ext uri="{FF2B5EF4-FFF2-40B4-BE49-F238E27FC236}">
              <a16:creationId xmlns:a16="http://schemas.microsoft.com/office/drawing/2014/main" id="{499D88E9-9557-412C-91B0-EDB7FFB0A4D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4" name="正方形/長方形 503">
          <a:extLst>
            <a:ext uri="{FF2B5EF4-FFF2-40B4-BE49-F238E27FC236}">
              <a16:creationId xmlns:a16="http://schemas.microsoft.com/office/drawing/2014/main" id="{F2D4708C-D748-4545-8F8B-F0FDB6441C4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5" name="正方形/長方形 504">
          <a:extLst>
            <a:ext uri="{FF2B5EF4-FFF2-40B4-BE49-F238E27FC236}">
              <a16:creationId xmlns:a16="http://schemas.microsoft.com/office/drawing/2014/main" id="{9A58EAB3-9BBA-4A87-AF1F-ACD585F725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6" name="正方形/長方形 505">
          <a:extLst>
            <a:ext uri="{FF2B5EF4-FFF2-40B4-BE49-F238E27FC236}">
              <a16:creationId xmlns:a16="http://schemas.microsoft.com/office/drawing/2014/main" id="{4063E9FB-15F1-4440-B9A1-0C405F46EAB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7" name="正方形/長方形 506">
          <a:extLst>
            <a:ext uri="{FF2B5EF4-FFF2-40B4-BE49-F238E27FC236}">
              <a16:creationId xmlns:a16="http://schemas.microsoft.com/office/drawing/2014/main" id="{AEE70876-E3DA-44A4-BF6F-630D3DA0B6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8" name="正方形/長方形 507">
          <a:extLst>
            <a:ext uri="{FF2B5EF4-FFF2-40B4-BE49-F238E27FC236}">
              <a16:creationId xmlns:a16="http://schemas.microsoft.com/office/drawing/2014/main" id="{F1FE718A-B518-4C70-B1A4-3E45415036C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9" name="正方形/長方形 508">
          <a:extLst>
            <a:ext uri="{FF2B5EF4-FFF2-40B4-BE49-F238E27FC236}">
              <a16:creationId xmlns:a16="http://schemas.microsoft.com/office/drawing/2014/main" id="{372E512D-9BCB-449B-ADF1-27805C3FE5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0" name="正方形/長方形 509">
          <a:extLst>
            <a:ext uri="{FF2B5EF4-FFF2-40B4-BE49-F238E27FC236}">
              <a16:creationId xmlns:a16="http://schemas.microsoft.com/office/drawing/2014/main" id="{E27765F4-2225-41C2-A664-1AFABB24A2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1" name="テキスト ボックス 510">
          <a:extLst>
            <a:ext uri="{FF2B5EF4-FFF2-40B4-BE49-F238E27FC236}">
              <a16:creationId xmlns:a16="http://schemas.microsoft.com/office/drawing/2014/main" id="{AE4D73B8-B260-487E-8405-25D6D5768A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2" name="直線コネクタ 511">
          <a:extLst>
            <a:ext uri="{FF2B5EF4-FFF2-40B4-BE49-F238E27FC236}">
              <a16:creationId xmlns:a16="http://schemas.microsoft.com/office/drawing/2014/main" id="{6090F5FF-2C15-47ED-B11E-DB22973101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3" name="直線コネクタ 512">
          <a:extLst>
            <a:ext uri="{FF2B5EF4-FFF2-40B4-BE49-F238E27FC236}">
              <a16:creationId xmlns:a16="http://schemas.microsoft.com/office/drawing/2014/main" id="{AC1DED5E-3831-422A-954D-94149895BC5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4" name="テキスト ボックス 513">
          <a:extLst>
            <a:ext uri="{FF2B5EF4-FFF2-40B4-BE49-F238E27FC236}">
              <a16:creationId xmlns:a16="http://schemas.microsoft.com/office/drawing/2014/main" id="{93396239-0782-48ED-B154-DF3AFDBA739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5" name="直線コネクタ 514">
          <a:extLst>
            <a:ext uri="{FF2B5EF4-FFF2-40B4-BE49-F238E27FC236}">
              <a16:creationId xmlns:a16="http://schemas.microsoft.com/office/drawing/2014/main" id="{AED87216-F40A-4E92-BFDF-438997B8DBC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6" name="テキスト ボックス 515">
          <a:extLst>
            <a:ext uri="{FF2B5EF4-FFF2-40B4-BE49-F238E27FC236}">
              <a16:creationId xmlns:a16="http://schemas.microsoft.com/office/drawing/2014/main" id="{1995B514-863E-465E-873B-BE886154C85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7" name="直線コネクタ 516">
          <a:extLst>
            <a:ext uri="{FF2B5EF4-FFF2-40B4-BE49-F238E27FC236}">
              <a16:creationId xmlns:a16="http://schemas.microsoft.com/office/drawing/2014/main" id="{DD4E3102-557E-4CB8-9615-761682AF5BB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8" name="テキスト ボックス 517">
          <a:extLst>
            <a:ext uri="{FF2B5EF4-FFF2-40B4-BE49-F238E27FC236}">
              <a16:creationId xmlns:a16="http://schemas.microsoft.com/office/drawing/2014/main" id="{5F50D357-B3A7-400E-8974-8CB6065C3D8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9" name="直線コネクタ 518">
          <a:extLst>
            <a:ext uri="{FF2B5EF4-FFF2-40B4-BE49-F238E27FC236}">
              <a16:creationId xmlns:a16="http://schemas.microsoft.com/office/drawing/2014/main" id="{EA8D6739-AE0A-4BA1-8FAF-DED8FF95996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0" name="テキスト ボックス 519">
          <a:extLst>
            <a:ext uri="{FF2B5EF4-FFF2-40B4-BE49-F238E27FC236}">
              <a16:creationId xmlns:a16="http://schemas.microsoft.com/office/drawing/2014/main" id="{77469CB3-D5CC-4C2D-8EF7-33E4C58D12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1" name="直線コネクタ 520">
          <a:extLst>
            <a:ext uri="{FF2B5EF4-FFF2-40B4-BE49-F238E27FC236}">
              <a16:creationId xmlns:a16="http://schemas.microsoft.com/office/drawing/2014/main" id="{0A2B4ADD-1330-4FBA-A7BD-EEB4D4F3BEF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2" name="テキスト ボックス 521">
          <a:extLst>
            <a:ext uri="{FF2B5EF4-FFF2-40B4-BE49-F238E27FC236}">
              <a16:creationId xmlns:a16="http://schemas.microsoft.com/office/drawing/2014/main" id="{877E29CB-F825-49A4-A04C-62DCA87D1FE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3" name="直線コネクタ 522">
          <a:extLst>
            <a:ext uri="{FF2B5EF4-FFF2-40B4-BE49-F238E27FC236}">
              <a16:creationId xmlns:a16="http://schemas.microsoft.com/office/drawing/2014/main" id="{7AAAD45F-9CF0-4FEF-934E-B01435D5484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4" name="テキスト ボックス 523">
          <a:extLst>
            <a:ext uri="{FF2B5EF4-FFF2-40B4-BE49-F238E27FC236}">
              <a16:creationId xmlns:a16="http://schemas.microsoft.com/office/drawing/2014/main" id="{D8858F38-1A1B-4BF3-9884-3253D4F92A08}"/>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a:extLst>
            <a:ext uri="{FF2B5EF4-FFF2-40B4-BE49-F238E27FC236}">
              <a16:creationId xmlns:a16="http://schemas.microsoft.com/office/drawing/2014/main" id="{51345A34-06AB-4B51-9EB3-D592A9375F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6" name="テキスト ボックス 525">
          <a:extLst>
            <a:ext uri="{FF2B5EF4-FFF2-40B4-BE49-F238E27FC236}">
              <a16:creationId xmlns:a16="http://schemas.microsoft.com/office/drawing/2014/main" id="{7AA04D74-309C-45CA-BA7C-0BB2F1A4015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7" name="【庁舎】&#10;有形固定資産減価償却率グラフ枠">
          <a:extLst>
            <a:ext uri="{FF2B5EF4-FFF2-40B4-BE49-F238E27FC236}">
              <a16:creationId xmlns:a16="http://schemas.microsoft.com/office/drawing/2014/main" id="{EF6E8532-062A-4434-96D2-3E9DF7687EA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528" name="直線コネクタ 527">
          <a:extLst>
            <a:ext uri="{FF2B5EF4-FFF2-40B4-BE49-F238E27FC236}">
              <a16:creationId xmlns:a16="http://schemas.microsoft.com/office/drawing/2014/main" id="{103C1A2D-60B7-4C95-A40C-FC2A3BFEFD24}"/>
            </a:ext>
          </a:extLst>
        </xdr:cNvPr>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529" name="【庁舎】&#10;有形固定資産減価償却率最小値テキスト">
          <a:extLst>
            <a:ext uri="{FF2B5EF4-FFF2-40B4-BE49-F238E27FC236}">
              <a16:creationId xmlns:a16="http://schemas.microsoft.com/office/drawing/2014/main" id="{DE4C23D1-4431-4119-9EDF-15740A6E73A4}"/>
            </a:ext>
          </a:extLst>
        </xdr:cNvPr>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530" name="直線コネクタ 529">
          <a:extLst>
            <a:ext uri="{FF2B5EF4-FFF2-40B4-BE49-F238E27FC236}">
              <a16:creationId xmlns:a16="http://schemas.microsoft.com/office/drawing/2014/main" id="{8F69A9D3-30CC-4F4B-8A8F-A61F8030C60C}"/>
            </a:ext>
          </a:extLst>
        </xdr:cNvPr>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531" name="【庁舎】&#10;有形固定資産減価償却率最大値テキスト">
          <a:extLst>
            <a:ext uri="{FF2B5EF4-FFF2-40B4-BE49-F238E27FC236}">
              <a16:creationId xmlns:a16="http://schemas.microsoft.com/office/drawing/2014/main" id="{0E4C2671-D06E-45E1-92DA-D4BCFF28C06D}"/>
            </a:ext>
          </a:extLst>
        </xdr:cNvPr>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532" name="直線コネクタ 531">
          <a:extLst>
            <a:ext uri="{FF2B5EF4-FFF2-40B4-BE49-F238E27FC236}">
              <a16:creationId xmlns:a16="http://schemas.microsoft.com/office/drawing/2014/main" id="{2C8BC832-127B-4CE9-9305-7B5A0F7D127F}"/>
            </a:ext>
          </a:extLst>
        </xdr:cNvPr>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33" name="【庁舎】&#10;有形固定資産減価償却率平均値テキスト">
          <a:extLst>
            <a:ext uri="{FF2B5EF4-FFF2-40B4-BE49-F238E27FC236}">
              <a16:creationId xmlns:a16="http://schemas.microsoft.com/office/drawing/2014/main" id="{2225B583-AA3C-406B-A3FD-A77292770E2A}"/>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34" name="フローチャート: 判断 533">
          <a:extLst>
            <a:ext uri="{FF2B5EF4-FFF2-40B4-BE49-F238E27FC236}">
              <a16:creationId xmlns:a16="http://schemas.microsoft.com/office/drawing/2014/main" id="{7E7F2D04-AD95-482F-B57A-554B96EDA876}"/>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535" name="フローチャート: 判断 534">
          <a:extLst>
            <a:ext uri="{FF2B5EF4-FFF2-40B4-BE49-F238E27FC236}">
              <a16:creationId xmlns:a16="http://schemas.microsoft.com/office/drawing/2014/main" id="{AF540508-D018-4543-95CD-02DEE0353767}"/>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536" name="フローチャート: 判断 535">
          <a:extLst>
            <a:ext uri="{FF2B5EF4-FFF2-40B4-BE49-F238E27FC236}">
              <a16:creationId xmlns:a16="http://schemas.microsoft.com/office/drawing/2014/main" id="{DCB941CE-F856-4EB5-8D8A-F0A4D8762692}"/>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537" name="フローチャート: 判断 536">
          <a:extLst>
            <a:ext uri="{FF2B5EF4-FFF2-40B4-BE49-F238E27FC236}">
              <a16:creationId xmlns:a16="http://schemas.microsoft.com/office/drawing/2014/main" id="{4B740065-CA96-47E7-8ED5-91AA382820F9}"/>
            </a:ext>
          </a:extLst>
        </xdr:cNvPr>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4C430118-AE04-400D-9F8C-F98904C79E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3AA9B97B-BED6-4869-8FC2-B24103D191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31CB249F-46C0-437A-A98D-D9220C20EE1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69742707-6885-4641-ADF5-EC3A17F4CEB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38B72BE5-279A-427B-AEE9-F56AE964404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543" name="楕円 542">
          <a:extLst>
            <a:ext uri="{FF2B5EF4-FFF2-40B4-BE49-F238E27FC236}">
              <a16:creationId xmlns:a16="http://schemas.microsoft.com/office/drawing/2014/main" id="{F79A798D-2155-421F-9048-C8271310332D}"/>
            </a:ext>
          </a:extLst>
        </xdr:cNvPr>
        <xdr:cNvSpPr/>
      </xdr:nvSpPr>
      <xdr:spPr>
        <a:xfrm>
          <a:off x="162687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123389</xdr:rowOff>
    </xdr:from>
    <xdr:ext cx="405111" cy="259045"/>
    <xdr:sp macro="" textlink="">
      <xdr:nvSpPr>
        <xdr:cNvPr id="544" name="【庁舎】&#10;有形固定資産減価償却率該当値テキスト">
          <a:extLst>
            <a:ext uri="{FF2B5EF4-FFF2-40B4-BE49-F238E27FC236}">
              <a16:creationId xmlns:a16="http://schemas.microsoft.com/office/drawing/2014/main" id="{EBF2C7AC-7B52-4281-9296-09E4A417FB36}"/>
            </a:ext>
          </a:extLst>
        </xdr:cNvPr>
        <xdr:cNvSpPr txBox="1"/>
      </xdr:nvSpPr>
      <xdr:spPr>
        <a:xfrm>
          <a:off x="16357600" y="1761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133169</xdr:rowOff>
    </xdr:from>
    <xdr:to>
      <xdr:col>81</xdr:col>
      <xdr:colOff>101600</xdr:colOff>
      <xdr:row>104</xdr:row>
      <xdr:rowOff>63319</xdr:rowOff>
    </xdr:to>
    <xdr:sp macro="" textlink="">
      <xdr:nvSpPr>
        <xdr:cNvPr id="545" name="楕円 544">
          <a:extLst>
            <a:ext uri="{FF2B5EF4-FFF2-40B4-BE49-F238E27FC236}">
              <a16:creationId xmlns:a16="http://schemas.microsoft.com/office/drawing/2014/main" id="{C4D76193-4616-4345-B718-2E9B5AD6AF3E}"/>
            </a:ext>
          </a:extLst>
        </xdr:cNvPr>
        <xdr:cNvSpPr/>
      </xdr:nvSpPr>
      <xdr:spPr>
        <a:xfrm>
          <a:off x="15430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151312</xdr:rowOff>
    </xdr:from>
    <xdr:to>
      <xdr:col>85</xdr:col>
      <xdr:colOff>127000</xdr:colOff>
      <xdr:row>104</xdr:row>
      <xdr:rowOff>12519</xdr:rowOff>
    </xdr:to>
    <xdr:cxnSp macro="">
      <xdr:nvCxnSpPr>
        <xdr:cNvPr id="546" name="直線コネクタ 545">
          <a:extLst>
            <a:ext uri="{FF2B5EF4-FFF2-40B4-BE49-F238E27FC236}">
              <a16:creationId xmlns:a16="http://schemas.microsoft.com/office/drawing/2014/main" id="{BC5037A7-F6D5-4703-838C-82F1B523CCC2}"/>
            </a:ext>
          </a:extLst>
        </xdr:cNvPr>
        <xdr:cNvCxnSpPr/>
      </xdr:nvCxnSpPr>
      <xdr:spPr>
        <a:xfrm flipV="1">
          <a:off x="15481300" y="178106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167458</xdr:rowOff>
    </xdr:from>
    <xdr:to>
      <xdr:col>76</xdr:col>
      <xdr:colOff>165100</xdr:colOff>
      <xdr:row>104</xdr:row>
      <xdr:rowOff>97608</xdr:rowOff>
    </xdr:to>
    <xdr:sp macro="" textlink="">
      <xdr:nvSpPr>
        <xdr:cNvPr id="547" name="楕円 546">
          <a:extLst>
            <a:ext uri="{FF2B5EF4-FFF2-40B4-BE49-F238E27FC236}">
              <a16:creationId xmlns:a16="http://schemas.microsoft.com/office/drawing/2014/main" id="{4443ACAE-B1EE-4995-A5D6-9872FE21DEE8}"/>
            </a:ext>
          </a:extLst>
        </xdr:cNvPr>
        <xdr:cNvSpPr/>
      </xdr:nvSpPr>
      <xdr:spPr>
        <a:xfrm>
          <a:off x="14541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12519</xdr:rowOff>
    </xdr:from>
    <xdr:to>
      <xdr:col>81</xdr:col>
      <xdr:colOff>50800</xdr:colOff>
      <xdr:row>104</xdr:row>
      <xdr:rowOff>46808</xdr:rowOff>
    </xdr:to>
    <xdr:cxnSp macro="">
      <xdr:nvCxnSpPr>
        <xdr:cNvPr id="548" name="直線コネクタ 547">
          <a:extLst>
            <a:ext uri="{FF2B5EF4-FFF2-40B4-BE49-F238E27FC236}">
              <a16:creationId xmlns:a16="http://schemas.microsoft.com/office/drawing/2014/main" id="{21C5003B-35BB-40F7-B6B9-CDAA448ADCCB}"/>
            </a:ext>
          </a:extLst>
        </xdr:cNvPr>
        <xdr:cNvCxnSpPr/>
      </xdr:nvCxnSpPr>
      <xdr:spPr>
        <a:xfrm flipV="1">
          <a:off x="14592300" y="178433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27032</xdr:rowOff>
    </xdr:from>
    <xdr:to>
      <xdr:col>72</xdr:col>
      <xdr:colOff>38100</xdr:colOff>
      <xdr:row>104</xdr:row>
      <xdr:rowOff>128632</xdr:rowOff>
    </xdr:to>
    <xdr:sp macro="" textlink="">
      <xdr:nvSpPr>
        <xdr:cNvPr id="549" name="楕円 548">
          <a:extLst>
            <a:ext uri="{FF2B5EF4-FFF2-40B4-BE49-F238E27FC236}">
              <a16:creationId xmlns:a16="http://schemas.microsoft.com/office/drawing/2014/main" id="{5D4EC18C-D7F7-4E19-AAA6-DF9E3A1F4FFA}"/>
            </a:ext>
          </a:extLst>
        </xdr:cNvPr>
        <xdr:cNvSpPr/>
      </xdr:nvSpPr>
      <xdr:spPr>
        <a:xfrm>
          <a:off x="13652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77832</xdr:rowOff>
    </xdr:to>
    <xdr:cxnSp macro="">
      <xdr:nvCxnSpPr>
        <xdr:cNvPr id="550" name="直線コネクタ 549">
          <a:extLst>
            <a:ext uri="{FF2B5EF4-FFF2-40B4-BE49-F238E27FC236}">
              <a16:creationId xmlns:a16="http://schemas.microsoft.com/office/drawing/2014/main" id="{EDF2AB7B-1D78-4F49-8E30-E1ECC228CAA4}"/>
            </a:ext>
          </a:extLst>
        </xdr:cNvPr>
        <xdr:cNvCxnSpPr/>
      </xdr:nvCxnSpPr>
      <xdr:spPr>
        <a:xfrm flipV="1">
          <a:off x="13703300" y="178776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551" name="n_1aveValue【庁舎】&#10;有形固定資産減価償却率">
          <a:extLst>
            <a:ext uri="{FF2B5EF4-FFF2-40B4-BE49-F238E27FC236}">
              <a16:creationId xmlns:a16="http://schemas.microsoft.com/office/drawing/2014/main" id="{8B9844B6-E1CD-413A-A6DE-FD1EA437F21C}"/>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552" name="n_2aveValue【庁舎】&#10;有形固定資産減価償却率">
          <a:extLst>
            <a:ext uri="{FF2B5EF4-FFF2-40B4-BE49-F238E27FC236}">
              <a16:creationId xmlns:a16="http://schemas.microsoft.com/office/drawing/2014/main" id="{A224038A-6F68-40E8-B974-FC8CDA25F675}"/>
            </a:ext>
          </a:extLst>
        </xdr:cNvPr>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130464</xdr:rowOff>
    </xdr:from>
    <xdr:ext cx="405111" cy="259045"/>
    <xdr:sp macro="" textlink="">
      <xdr:nvSpPr>
        <xdr:cNvPr id="553" name="n_3aveValue【庁舎】&#10;有形固定資産減価償却率">
          <a:extLst>
            <a:ext uri="{FF2B5EF4-FFF2-40B4-BE49-F238E27FC236}">
              <a16:creationId xmlns:a16="http://schemas.microsoft.com/office/drawing/2014/main" id="{92DF2F35-1778-4147-81A4-14C2CBEA9182}"/>
            </a:ext>
          </a:extLst>
        </xdr:cNvPr>
        <xdr:cNvSpPr txBox="1"/>
      </xdr:nvSpPr>
      <xdr:spPr>
        <a:xfrm>
          <a:off x="13500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54446</xdr:rowOff>
    </xdr:from>
    <xdr:ext cx="405111" cy="259045"/>
    <xdr:sp macro="" textlink="">
      <xdr:nvSpPr>
        <xdr:cNvPr id="554" name="n_1mainValue【庁舎】&#10;有形固定資産減価償却率">
          <a:extLst>
            <a:ext uri="{FF2B5EF4-FFF2-40B4-BE49-F238E27FC236}">
              <a16:creationId xmlns:a16="http://schemas.microsoft.com/office/drawing/2014/main" id="{2E0B9A12-D3A5-4997-BD5C-033985F724A2}"/>
            </a:ext>
          </a:extLst>
        </xdr:cNvPr>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88735</xdr:rowOff>
    </xdr:from>
    <xdr:ext cx="405111" cy="259045"/>
    <xdr:sp macro="" textlink="">
      <xdr:nvSpPr>
        <xdr:cNvPr id="555" name="n_2mainValue【庁舎】&#10;有形固定資産減価償却率">
          <a:extLst>
            <a:ext uri="{FF2B5EF4-FFF2-40B4-BE49-F238E27FC236}">
              <a16:creationId xmlns:a16="http://schemas.microsoft.com/office/drawing/2014/main" id="{B66AC837-E9C8-45FE-B681-1E1D6324C7FF}"/>
            </a:ext>
          </a:extLst>
        </xdr:cNvPr>
        <xdr:cNvSpPr txBox="1"/>
      </xdr:nvSpPr>
      <xdr:spPr>
        <a:xfrm>
          <a:off x="14389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119759</xdr:rowOff>
    </xdr:from>
    <xdr:ext cx="405111" cy="259045"/>
    <xdr:sp macro="" textlink="">
      <xdr:nvSpPr>
        <xdr:cNvPr id="556" name="n_3mainValue【庁舎】&#10;有形固定資産減価償却率">
          <a:extLst>
            <a:ext uri="{FF2B5EF4-FFF2-40B4-BE49-F238E27FC236}">
              <a16:creationId xmlns:a16="http://schemas.microsoft.com/office/drawing/2014/main" id="{0A01A03D-C692-4A67-9C8A-481043F611E5}"/>
            </a:ext>
          </a:extLst>
        </xdr:cNvPr>
        <xdr:cNvSpPr txBox="1"/>
      </xdr:nvSpPr>
      <xdr:spPr>
        <a:xfrm>
          <a:off x="13500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a:extLst>
            <a:ext uri="{FF2B5EF4-FFF2-40B4-BE49-F238E27FC236}">
              <a16:creationId xmlns:a16="http://schemas.microsoft.com/office/drawing/2014/main" id="{8D05BC92-9C78-43CD-AD8E-28FC80F28D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a:extLst>
            <a:ext uri="{FF2B5EF4-FFF2-40B4-BE49-F238E27FC236}">
              <a16:creationId xmlns:a16="http://schemas.microsoft.com/office/drawing/2014/main" id="{B5C83F4C-0BA6-4D89-ACCD-A19364A4F1B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a:extLst>
            <a:ext uri="{FF2B5EF4-FFF2-40B4-BE49-F238E27FC236}">
              <a16:creationId xmlns:a16="http://schemas.microsoft.com/office/drawing/2014/main" id="{9E7BDF18-BCAF-466D-A414-EB1BA01802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a:extLst>
            <a:ext uri="{FF2B5EF4-FFF2-40B4-BE49-F238E27FC236}">
              <a16:creationId xmlns:a16="http://schemas.microsoft.com/office/drawing/2014/main" id="{30ACC85A-73F1-4172-808E-417C0D5620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a:extLst>
            <a:ext uri="{FF2B5EF4-FFF2-40B4-BE49-F238E27FC236}">
              <a16:creationId xmlns:a16="http://schemas.microsoft.com/office/drawing/2014/main" id="{5B4FA334-C756-4B40-BD07-555EDB1AF5E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a:extLst>
            <a:ext uri="{FF2B5EF4-FFF2-40B4-BE49-F238E27FC236}">
              <a16:creationId xmlns:a16="http://schemas.microsoft.com/office/drawing/2014/main" id="{C5CF46A7-F806-455F-BB40-6570C6513D3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a:extLst>
            <a:ext uri="{FF2B5EF4-FFF2-40B4-BE49-F238E27FC236}">
              <a16:creationId xmlns:a16="http://schemas.microsoft.com/office/drawing/2014/main" id="{06BA14D3-CFCC-4EBD-8551-7280496A439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a:extLst>
            <a:ext uri="{FF2B5EF4-FFF2-40B4-BE49-F238E27FC236}">
              <a16:creationId xmlns:a16="http://schemas.microsoft.com/office/drawing/2014/main" id="{AAC48E2A-F591-4142-BBF2-541017E80E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a:extLst>
            <a:ext uri="{FF2B5EF4-FFF2-40B4-BE49-F238E27FC236}">
              <a16:creationId xmlns:a16="http://schemas.microsoft.com/office/drawing/2014/main" id="{E07BAE5D-88A5-46E2-B785-148E09BBAD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a:extLst>
            <a:ext uri="{FF2B5EF4-FFF2-40B4-BE49-F238E27FC236}">
              <a16:creationId xmlns:a16="http://schemas.microsoft.com/office/drawing/2014/main" id="{7E5F3146-29F3-4904-9D2E-0AAB98B1B9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7" name="直線コネクタ 566">
          <a:extLst>
            <a:ext uri="{FF2B5EF4-FFF2-40B4-BE49-F238E27FC236}">
              <a16:creationId xmlns:a16="http://schemas.microsoft.com/office/drawing/2014/main" id="{82396F68-7EB2-4FB3-8096-C72209B091D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8" name="テキスト ボックス 567">
          <a:extLst>
            <a:ext uri="{FF2B5EF4-FFF2-40B4-BE49-F238E27FC236}">
              <a16:creationId xmlns:a16="http://schemas.microsoft.com/office/drawing/2014/main" id="{53BB2049-21FC-49BF-A1A3-7D03536C207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9" name="直線コネクタ 568">
          <a:extLst>
            <a:ext uri="{FF2B5EF4-FFF2-40B4-BE49-F238E27FC236}">
              <a16:creationId xmlns:a16="http://schemas.microsoft.com/office/drawing/2014/main" id="{BF0A8571-018F-4B0E-B737-C4D83C4773C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0" name="テキスト ボックス 569">
          <a:extLst>
            <a:ext uri="{FF2B5EF4-FFF2-40B4-BE49-F238E27FC236}">
              <a16:creationId xmlns:a16="http://schemas.microsoft.com/office/drawing/2014/main" id="{96152F3C-B11B-49FD-AD0D-98F2DDB7E9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1" name="直線コネクタ 570">
          <a:extLst>
            <a:ext uri="{FF2B5EF4-FFF2-40B4-BE49-F238E27FC236}">
              <a16:creationId xmlns:a16="http://schemas.microsoft.com/office/drawing/2014/main" id="{AAAE01F8-1EA6-4557-95AE-FC9A5BF5442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2" name="テキスト ボックス 571">
          <a:extLst>
            <a:ext uri="{FF2B5EF4-FFF2-40B4-BE49-F238E27FC236}">
              <a16:creationId xmlns:a16="http://schemas.microsoft.com/office/drawing/2014/main" id="{41B1CA9B-AE8E-4CA9-913E-B1EE7341EE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3" name="直線コネクタ 572">
          <a:extLst>
            <a:ext uri="{FF2B5EF4-FFF2-40B4-BE49-F238E27FC236}">
              <a16:creationId xmlns:a16="http://schemas.microsoft.com/office/drawing/2014/main" id="{86F9D3D0-32E5-4806-B416-C956C874FAB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4" name="テキスト ボックス 573">
          <a:extLst>
            <a:ext uri="{FF2B5EF4-FFF2-40B4-BE49-F238E27FC236}">
              <a16:creationId xmlns:a16="http://schemas.microsoft.com/office/drawing/2014/main" id="{1413183E-0C79-4E5F-B935-2D30B8D51AE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5" name="直線コネクタ 574">
          <a:extLst>
            <a:ext uri="{FF2B5EF4-FFF2-40B4-BE49-F238E27FC236}">
              <a16:creationId xmlns:a16="http://schemas.microsoft.com/office/drawing/2014/main" id="{5BA935EF-5008-4D1C-BC41-E1848885AE1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6" name="テキスト ボックス 575">
          <a:extLst>
            <a:ext uri="{FF2B5EF4-FFF2-40B4-BE49-F238E27FC236}">
              <a16:creationId xmlns:a16="http://schemas.microsoft.com/office/drawing/2014/main" id="{25374067-1F72-4373-AE32-8BD976A48E9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7" name="直線コネクタ 576">
          <a:extLst>
            <a:ext uri="{FF2B5EF4-FFF2-40B4-BE49-F238E27FC236}">
              <a16:creationId xmlns:a16="http://schemas.microsoft.com/office/drawing/2014/main" id="{3102F683-6B68-4796-851A-AA7D658B018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8" name="テキスト ボックス 577">
          <a:extLst>
            <a:ext uri="{FF2B5EF4-FFF2-40B4-BE49-F238E27FC236}">
              <a16:creationId xmlns:a16="http://schemas.microsoft.com/office/drawing/2014/main" id="{6EBCEC1C-7BEF-4A2D-AA6B-63250287E3D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a:extLst>
            <a:ext uri="{FF2B5EF4-FFF2-40B4-BE49-F238E27FC236}">
              <a16:creationId xmlns:a16="http://schemas.microsoft.com/office/drawing/2014/main" id="{AEB59AE6-4019-4C02-B8D9-90991AF418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043AC72D-AB8E-4B5D-BC02-5F20621BF03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庁舎】&#10;一人当たり面積グラフ枠">
          <a:extLst>
            <a:ext uri="{FF2B5EF4-FFF2-40B4-BE49-F238E27FC236}">
              <a16:creationId xmlns:a16="http://schemas.microsoft.com/office/drawing/2014/main" id="{D40441B7-976D-406A-9B31-FFA3F879A0C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582" name="直線コネクタ 581">
          <a:extLst>
            <a:ext uri="{FF2B5EF4-FFF2-40B4-BE49-F238E27FC236}">
              <a16:creationId xmlns:a16="http://schemas.microsoft.com/office/drawing/2014/main" id="{80826222-1D14-46FD-8350-5033146BB18A}"/>
            </a:ext>
          </a:extLst>
        </xdr:cNvPr>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583" name="【庁舎】&#10;一人当たり面積最小値テキスト">
          <a:extLst>
            <a:ext uri="{FF2B5EF4-FFF2-40B4-BE49-F238E27FC236}">
              <a16:creationId xmlns:a16="http://schemas.microsoft.com/office/drawing/2014/main" id="{D0702440-89D7-4C0D-BF37-60E75E7D57C1}"/>
            </a:ext>
          </a:extLst>
        </xdr:cNvPr>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584" name="直線コネクタ 583">
          <a:extLst>
            <a:ext uri="{FF2B5EF4-FFF2-40B4-BE49-F238E27FC236}">
              <a16:creationId xmlns:a16="http://schemas.microsoft.com/office/drawing/2014/main" id="{C507927C-DAB1-4C1D-B30B-E43688942E0A}"/>
            </a:ext>
          </a:extLst>
        </xdr:cNvPr>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585" name="【庁舎】&#10;一人当たり面積最大値テキスト">
          <a:extLst>
            <a:ext uri="{FF2B5EF4-FFF2-40B4-BE49-F238E27FC236}">
              <a16:creationId xmlns:a16="http://schemas.microsoft.com/office/drawing/2014/main" id="{DF89E37F-DF30-4FDE-A87C-752E160FB2AD}"/>
            </a:ext>
          </a:extLst>
        </xdr:cNvPr>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586" name="直線コネクタ 585">
          <a:extLst>
            <a:ext uri="{FF2B5EF4-FFF2-40B4-BE49-F238E27FC236}">
              <a16:creationId xmlns:a16="http://schemas.microsoft.com/office/drawing/2014/main" id="{CAA6F116-1952-4B8F-95E8-A027C328DE7D}"/>
            </a:ext>
          </a:extLst>
        </xdr:cNvPr>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587" name="【庁舎】&#10;一人当たり面積平均値テキスト">
          <a:extLst>
            <a:ext uri="{FF2B5EF4-FFF2-40B4-BE49-F238E27FC236}">
              <a16:creationId xmlns:a16="http://schemas.microsoft.com/office/drawing/2014/main" id="{BDF8A541-7515-4B64-8FB7-E55B0F48E619}"/>
            </a:ext>
          </a:extLst>
        </xdr:cNvPr>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588" name="フローチャート: 判断 587">
          <a:extLst>
            <a:ext uri="{FF2B5EF4-FFF2-40B4-BE49-F238E27FC236}">
              <a16:creationId xmlns:a16="http://schemas.microsoft.com/office/drawing/2014/main" id="{CCCC1078-4DDC-4702-86BC-1B5FD3755646}"/>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589" name="フローチャート: 判断 588">
          <a:extLst>
            <a:ext uri="{FF2B5EF4-FFF2-40B4-BE49-F238E27FC236}">
              <a16:creationId xmlns:a16="http://schemas.microsoft.com/office/drawing/2014/main" id="{19E89008-6712-40B6-B3AE-B7B706B9BFF0}"/>
            </a:ext>
          </a:extLst>
        </xdr:cNvPr>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590" name="フローチャート: 判断 589">
          <a:extLst>
            <a:ext uri="{FF2B5EF4-FFF2-40B4-BE49-F238E27FC236}">
              <a16:creationId xmlns:a16="http://schemas.microsoft.com/office/drawing/2014/main" id="{5C4E0ADD-AF76-4B43-93A7-C04223104966}"/>
            </a:ext>
          </a:extLst>
        </xdr:cNvPr>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591" name="フローチャート: 判断 590">
          <a:extLst>
            <a:ext uri="{FF2B5EF4-FFF2-40B4-BE49-F238E27FC236}">
              <a16:creationId xmlns:a16="http://schemas.microsoft.com/office/drawing/2014/main" id="{A996338D-CE7A-4BB3-9A0B-54227A02F06C}"/>
            </a:ext>
          </a:extLst>
        </xdr:cNvPr>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2329F611-BFC8-41B7-AEC1-ECD77C82B36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C20E93E2-98E1-44B8-B4A2-25D37A4005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CDA0CE6F-3700-4E84-AB4F-EEF2F40A4EA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3E809630-6970-48CE-A92A-053FA08667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B1EA9A1D-BB43-434C-821F-D7D7BD03E56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97245</xdr:rowOff>
    </xdr:from>
    <xdr:to>
      <xdr:col>116</xdr:col>
      <xdr:colOff>114300</xdr:colOff>
      <xdr:row>107</xdr:row>
      <xdr:rowOff>27395</xdr:rowOff>
    </xdr:to>
    <xdr:sp macro="" textlink="">
      <xdr:nvSpPr>
        <xdr:cNvPr id="597" name="楕円 596">
          <a:extLst>
            <a:ext uri="{FF2B5EF4-FFF2-40B4-BE49-F238E27FC236}">
              <a16:creationId xmlns:a16="http://schemas.microsoft.com/office/drawing/2014/main" id="{972A8BCB-72A2-4200-8369-ECAF4E2D39B7}"/>
            </a:ext>
          </a:extLst>
        </xdr:cNvPr>
        <xdr:cNvSpPr/>
      </xdr:nvSpPr>
      <xdr:spPr>
        <a:xfrm>
          <a:off x="221107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75672</xdr:rowOff>
    </xdr:from>
    <xdr:ext cx="469744" cy="259045"/>
    <xdr:sp macro="" textlink="">
      <xdr:nvSpPr>
        <xdr:cNvPr id="598" name="【庁舎】&#10;一人当たり面積該当値テキスト">
          <a:extLst>
            <a:ext uri="{FF2B5EF4-FFF2-40B4-BE49-F238E27FC236}">
              <a16:creationId xmlns:a16="http://schemas.microsoft.com/office/drawing/2014/main" id="{3355D420-38A6-4DBD-826E-BED32882F0FB}"/>
            </a:ext>
          </a:extLst>
        </xdr:cNvPr>
        <xdr:cNvSpPr txBox="1"/>
      </xdr:nvSpPr>
      <xdr:spPr>
        <a:xfrm>
          <a:off x="22199600"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599" name="楕円 598">
          <a:extLst>
            <a:ext uri="{FF2B5EF4-FFF2-40B4-BE49-F238E27FC236}">
              <a16:creationId xmlns:a16="http://schemas.microsoft.com/office/drawing/2014/main" id="{9B64362D-A91D-4058-AB40-64435A040882}"/>
            </a:ext>
          </a:extLst>
        </xdr:cNvPr>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148045</xdr:rowOff>
    </xdr:from>
    <xdr:to>
      <xdr:col>116</xdr:col>
      <xdr:colOff>63500</xdr:colOff>
      <xdr:row>106</xdr:row>
      <xdr:rowOff>154577</xdr:rowOff>
    </xdr:to>
    <xdr:cxnSp macro="">
      <xdr:nvCxnSpPr>
        <xdr:cNvPr id="600" name="直線コネクタ 599">
          <a:extLst>
            <a:ext uri="{FF2B5EF4-FFF2-40B4-BE49-F238E27FC236}">
              <a16:creationId xmlns:a16="http://schemas.microsoft.com/office/drawing/2014/main" id="{D6F47918-5311-4C9B-B1FD-F21ED1F74864}"/>
            </a:ext>
          </a:extLst>
        </xdr:cNvPr>
        <xdr:cNvCxnSpPr/>
      </xdr:nvCxnSpPr>
      <xdr:spPr>
        <a:xfrm flipV="1">
          <a:off x="21323300" y="183217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108676</xdr:rowOff>
    </xdr:from>
    <xdr:to>
      <xdr:col>107</xdr:col>
      <xdr:colOff>101600</xdr:colOff>
      <xdr:row>107</xdr:row>
      <xdr:rowOff>38826</xdr:rowOff>
    </xdr:to>
    <xdr:sp macro="" textlink="">
      <xdr:nvSpPr>
        <xdr:cNvPr id="601" name="楕円 600">
          <a:extLst>
            <a:ext uri="{FF2B5EF4-FFF2-40B4-BE49-F238E27FC236}">
              <a16:creationId xmlns:a16="http://schemas.microsoft.com/office/drawing/2014/main" id="{5B01E041-7410-46DA-AAA6-9F57E74BE452}"/>
            </a:ext>
          </a:extLst>
        </xdr:cNvPr>
        <xdr:cNvSpPr/>
      </xdr:nvSpPr>
      <xdr:spPr>
        <a:xfrm>
          <a:off x="203835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106</xdr:row>
      <xdr:rowOff>159476</xdr:rowOff>
    </xdr:to>
    <xdr:cxnSp macro="">
      <xdr:nvCxnSpPr>
        <xdr:cNvPr id="602" name="直線コネクタ 601">
          <a:extLst>
            <a:ext uri="{FF2B5EF4-FFF2-40B4-BE49-F238E27FC236}">
              <a16:creationId xmlns:a16="http://schemas.microsoft.com/office/drawing/2014/main" id="{8BAAAC0E-9A3A-4775-8A82-5850FFC9296B}"/>
            </a:ext>
          </a:extLst>
        </xdr:cNvPr>
        <xdr:cNvCxnSpPr/>
      </xdr:nvCxnSpPr>
      <xdr:spPr>
        <a:xfrm flipV="1">
          <a:off x="20434300" y="183282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115207</xdr:rowOff>
    </xdr:from>
    <xdr:to>
      <xdr:col>102</xdr:col>
      <xdr:colOff>165100</xdr:colOff>
      <xdr:row>107</xdr:row>
      <xdr:rowOff>45357</xdr:rowOff>
    </xdr:to>
    <xdr:sp macro="" textlink="">
      <xdr:nvSpPr>
        <xdr:cNvPr id="603" name="楕円 602">
          <a:extLst>
            <a:ext uri="{FF2B5EF4-FFF2-40B4-BE49-F238E27FC236}">
              <a16:creationId xmlns:a16="http://schemas.microsoft.com/office/drawing/2014/main" id="{C3405C69-C3D1-400C-86CD-F8529884D46D}"/>
            </a:ext>
          </a:extLst>
        </xdr:cNvPr>
        <xdr:cNvSpPr/>
      </xdr:nvSpPr>
      <xdr:spPr>
        <a:xfrm>
          <a:off x="19494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159476</xdr:rowOff>
    </xdr:from>
    <xdr:to>
      <xdr:col>107</xdr:col>
      <xdr:colOff>50800</xdr:colOff>
      <xdr:row>106</xdr:row>
      <xdr:rowOff>166007</xdr:rowOff>
    </xdr:to>
    <xdr:cxnSp macro="">
      <xdr:nvCxnSpPr>
        <xdr:cNvPr id="604" name="直線コネクタ 603">
          <a:extLst>
            <a:ext uri="{FF2B5EF4-FFF2-40B4-BE49-F238E27FC236}">
              <a16:creationId xmlns:a16="http://schemas.microsoft.com/office/drawing/2014/main" id="{85753D04-1C7E-4527-BBF6-9E152F2FB2C1}"/>
            </a:ext>
          </a:extLst>
        </xdr:cNvPr>
        <xdr:cNvCxnSpPr/>
      </xdr:nvCxnSpPr>
      <xdr:spPr>
        <a:xfrm flipV="1">
          <a:off x="19545300" y="183331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605" name="n_1aveValue【庁舎】&#10;一人当たり面積">
          <a:extLst>
            <a:ext uri="{FF2B5EF4-FFF2-40B4-BE49-F238E27FC236}">
              <a16:creationId xmlns:a16="http://schemas.microsoft.com/office/drawing/2014/main" id="{8B13E518-D937-48FE-9B1F-C48FFB7D3FB6}"/>
            </a:ext>
          </a:extLst>
        </xdr:cNvPr>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606" name="n_2aveValue【庁舎】&#10;一人当たり面積">
          <a:extLst>
            <a:ext uri="{FF2B5EF4-FFF2-40B4-BE49-F238E27FC236}">
              <a16:creationId xmlns:a16="http://schemas.microsoft.com/office/drawing/2014/main" id="{1E3CAD74-04BB-409E-8499-3B4C6FAE051A}"/>
            </a:ext>
          </a:extLst>
        </xdr:cNvPr>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43015</xdr:rowOff>
    </xdr:from>
    <xdr:ext cx="469744" cy="259045"/>
    <xdr:sp macro="" textlink="">
      <xdr:nvSpPr>
        <xdr:cNvPr id="607" name="n_3aveValue【庁舎】&#10;一人当たり面積">
          <a:extLst>
            <a:ext uri="{FF2B5EF4-FFF2-40B4-BE49-F238E27FC236}">
              <a16:creationId xmlns:a16="http://schemas.microsoft.com/office/drawing/2014/main" id="{8BF80C62-E602-4EBE-B960-628BBFA54140}"/>
            </a:ext>
          </a:extLst>
        </xdr:cNvPr>
        <xdr:cNvSpPr txBox="1"/>
      </xdr:nvSpPr>
      <xdr:spPr>
        <a:xfrm>
          <a:off x="19310427" y="1838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25054</xdr:rowOff>
    </xdr:from>
    <xdr:ext cx="469744" cy="259045"/>
    <xdr:sp macro="" textlink="">
      <xdr:nvSpPr>
        <xdr:cNvPr id="608" name="n_1mainValue【庁舎】&#10;一人当たり面積">
          <a:extLst>
            <a:ext uri="{FF2B5EF4-FFF2-40B4-BE49-F238E27FC236}">
              <a16:creationId xmlns:a16="http://schemas.microsoft.com/office/drawing/2014/main" id="{D9D525E4-C027-4702-A80D-0A3913B0E2AA}"/>
            </a:ext>
          </a:extLst>
        </xdr:cNvPr>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29953</xdr:rowOff>
    </xdr:from>
    <xdr:ext cx="469744" cy="259045"/>
    <xdr:sp macro="" textlink="">
      <xdr:nvSpPr>
        <xdr:cNvPr id="609" name="n_2mainValue【庁舎】&#10;一人当たり面積">
          <a:extLst>
            <a:ext uri="{FF2B5EF4-FFF2-40B4-BE49-F238E27FC236}">
              <a16:creationId xmlns:a16="http://schemas.microsoft.com/office/drawing/2014/main" id="{C613238E-4F2A-49FD-8889-81869033F488}"/>
            </a:ext>
          </a:extLst>
        </xdr:cNvPr>
        <xdr:cNvSpPr txBox="1"/>
      </xdr:nvSpPr>
      <xdr:spPr>
        <a:xfrm>
          <a:off x="20199427" y="183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61884</xdr:rowOff>
    </xdr:from>
    <xdr:ext cx="469744" cy="259045"/>
    <xdr:sp macro="" textlink="">
      <xdr:nvSpPr>
        <xdr:cNvPr id="610" name="n_3mainValue【庁舎】&#10;一人当たり面積">
          <a:extLst>
            <a:ext uri="{FF2B5EF4-FFF2-40B4-BE49-F238E27FC236}">
              <a16:creationId xmlns:a16="http://schemas.microsoft.com/office/drawing/2014/main" id="{4C09C632-9B45-4BCC-A548-97B576574AE1}"/>
            </a:ext>
          </a:extLst>
        </xdr:cNvPr>
        <xdr:cNvSpPr txBox="1"/>
      </xdr:nvSpPr>
      <xdr:spPr>
        <a:xfrm>
          <a:off x="19310427" y="180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id="{1A29416B-BCC3-4016-BB21-5641AC4D95F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id="{1EC3C4A5-AFD2-4D7D-8AA5-70225A218E3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id="{6F012929-BAF9-4F89-B8C1-E3D8B55DC23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建築後耐用年数である３０年を経過したため類似団体と比較して減価償却率が高くなっている。保健センターは平成１０年度に新築、消防施設は大曲消防署庁舎を平成３０年度に建替えしたため、類似団体と比較して減価償却率が低くなっている。体育館・プール、庁舎は、計画的な点検や耐震改修、修繕等を行っていることにより、類似団体と比較して減価償却率はほぼ同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今後は、令和元年５月に策定した「美郷町公共施設等総合管理計画」及び「美郷町公共施設等最適化実施計画」に基づく個別実施計画により、計画的な維持管理に取り組んでいく。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19,675
168.32
11,970,708
11,513,265
435,534
7,737,180
9,242,540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口減少や少子高齢化が進行し、基幹産業である農業においても、従事者の高齢化や離農者の増加に加え、特に稲作への依存が大きいため、米価の影響を受ける等により所得が伸び悩んでいる。そのため、税収等自主財源が少なく、地方交付税に依存（決算額の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％）した脆弱な財政基盤が、類似団体平均を下回る要因となっている。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稲作以外の生薬やアスパラガス等の新たな転作作物の栽培による農業所得の向上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、美郷町滞納対策本部を中心に滞納整理を着実に進め税収等確保を図るほか、第３次美郷町職員定員適正化計画に基づく定員管理の適正化、</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普通交付税一本算定を見据えた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財政健全化方針に基づく経常経費の削減や使用料等歳入の確保の取組を通して、財政基盤の強化に努める。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141111</xdr:rowOff>
    </xdr:from>
    <xdr:to>
      <xdr:col>23</xdr:col>
      <xdr:colOff>133350</xdr:colOff>
      <xdr:row>45</xdr:row>
      <xdr:rowOff>141111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56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127705</xdr:rowOff>
    </xdr:from>
    <xdr:to>
      <xdr:col>19</xdr:col>
      <xdr:colOff>133350</xdr:colOff>
      <xdr:row>45</xdr:row>
      <xdr:rowOff>141111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127705</xdr:rowOff>
    </xdr:from>
    <xdr:to>
      <xdr:col>15</xdr:col>
      <xdr:colOff>82550</xdr:colOff>
      <xdr:row>45</xdr:row>
      <xdr:rowOff>127705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42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127705</xdr:rowOff>
    </xdr:from>
    <xdr:to>
      <xdr:col>11</xdr:col>
      <xdr:colOff>31750</xdr:colOff>
      <xdr:row>45</xdr:row>
      <xdr:rowOff>141111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90311</xdr:rowOff>
    </xdr:from>
    <xdr:to>
      <xdr:col>23</xdr:col>
      <xdr:colOff>184150</xdr:colOff>
      <xdr:row>46</xdr:row>
      <xdr:rowOff>20461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157638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7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90311</xdr:rowOff>
    </xdr:from>
    <xdr:to>
      <xdr:col>19</xdr:col>
      <xdr:colOff>184150</xdr:colOff>
      <xdr:row>46</xdr:row>
      <xdr:rowOff>20461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46</xdr:row>
      <xdr:rowOff>5238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9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76905</xdr:rowOff>
    </xdr:from>
    <xdr:to>
      <xdr:col>15</xdr:col>
      <xdr:colOff>133350</xdr:colOff>
      <xdr:row>46</xdr:row>
      <xdr:rowOff>7055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163282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76905</xdr:rowOff>
    </xdr:from>
    <xdr:to>
      <xdr:col>11</xdr:col>
      <xdr:colOff>82550</xdr:colOff>
      <xdr:row>46</xdr:row>
      <xdr:rowOff>7055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163282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90311</xdr:rowOff>
    </xdr:from>
    <xdr:to>
      <xdr:col>7</xdr:col>
      <xdr:colOff>31750</xdr:colOff>
      <xdr:row>46</xdr:row>
      <xdr:rowOff>20461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46</xdr:row>
      <xdr:rowOff>5238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事務量や事業等に応じた職員配置など行政組織の合理化等への取組による人件費の削減（経常的人件費充当一般財源等は前年度比▲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％）や任意の繰上償還（約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３６５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はあるものの、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物件費、維持補修費や補助費等の経常経費の</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当該経常的経費</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は前年度比５．８％）に</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より</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、前年度より０．７ポイント</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が、類似団体平均より３．３％下回っている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普通交付税一本算定を見据えた</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政健全化方針に基づく物件費等の削減の取組、扶助費の事業見直しや繰上償還の実施により、経常経費の更なる抑制に努める。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145796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4191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112014</xdr:rowOff>
    </xdr:from>
    <xdr:to>
      <xdr:col>19</xdr:col>
      <xdr:colOff>133350</xdr:colOff>
      <xdr:row>62</xdr:row>
      <xdr:rowOff>145796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4191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62</xdr:row>
      <xdr:rowOff>155448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756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75692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78534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35323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111269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事務量や事業等に応じた職員配置など行政組織の合理化等への取組による人件費の削減（経常的人件費充当一般財源等は前年度比▲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％）や財政健全化方針に基づく物品（消耗品・備品）の一括購入、業務委託の見直しなどによる経費削減の取組を行ってき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、公共施設の管理運営等に係る物件費（委託料）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や給食センター及びこども園の施設修繕に係る維持補修費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５，０６２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普通交付税一本算定を見据えた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財政健全化方針に基づく物件費等の削減の取組により、経常経費の更なる抑制に努める。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138795</xdr:rowOff>
    </xdr:from>
    <xdr:to>
      <xdr:col>23</xdr:col>
      <xdr:colOff>133350</xdr:colOff>
      <xdr:row>88</xdr:row>
      <xdr:rowOff>25509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5054945"/>
          <a:ext cx="838200" cy="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126320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57569</xdr:rowOff>
    </xdr:from>
    <xdr:to>
      <xdr:col>19</xdr:col>
      <xdr:colOff>133350</xdr:colOff>
      <xdr:row>88</xdr:row>
      <xdr:rowOff>25509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973719"/>
          <a:ext cx="889000" cy="13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73079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03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158122</xdr:rowOff>
    </xdr:from>
    <xdr:to>
      <xdr:col>15</xdr:col>
      <xdr:colOff>82550</xdr:colOff>
      <xdr:row>87</xdr:row>
      <xdr:rowOff>57569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902822"/>
          <a:ext cx="889000" cy="7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16637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41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158122</xdr:rowOff>
    </xdr:from>
    <xdr:to>
      <xdr:col>11</xdr:col>
      <xdr:colOff>31750</xdr:colOff>
      <xdr:row>87</xdr:row>
      <xdr:rowOff>9652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90282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64127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101177</xdr:rowOff>
    </xdr:from>
    <xdr:to>
      <xdr:col>7</xdr:col>
      <xdr:colOff>31750</xdr:colOff>
      <xdr:row>84</xdr:row>
      <xdr:rowOff>31327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33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41504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0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87995</xdr:rowOff>
    </xdr:from>
    <xdr:to>
      <xdr:col>23</xdr:col>
      <xdr:colOff>184150</xdr:colOff>
      <xdr:row>88</xdr:row>
      <xdr:rowOff>18145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60072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97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146159</xdr:rowOff>
    </xdr:from>
    <xdr:to>
      <xdr:col>19</xdr:col>
      <xdr:colOff>184150</xdr:colOff>
      <xdr:row>88</xdr:row>
      <xdr:rowOff>76309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61086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14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6769</xdr:rowOff>
    </xdr:from>
    <xdr:to>
      <xdr:col>15</xdr:col>
      <xdr:colOff>133350</xdr:colOff>
      <xdr:row>87</xdr:row>
      <xdr:rowOff>108369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9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93146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00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107322</xdr:rowOff>
    </xdr:from>
    <xdr:to>
      <xdr:col>11</xdr:col>
      <xdr:colOff>82550</xdr:colOff>
      <xdr:row>87</xdr:row>
      <xdr:rowOff>37472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8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22249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93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130302</xdr:rowOff>
    </xdr:from>
    <xdr:to>
      <xdr:col>7</xdr:col>
      <xdr:colOff>31750</xdr:colOff>
      <xdr:row>87</xdr:row>
      <xdr:rowOff>60452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8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45229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96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職員構成の変動及び給与制度の総合的見直し等の要因により、類似団体平均を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ポイント下回る９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．３となっている。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今後も人事院勧告等の動向を踏まえつつ、給与水準の適正化に努める。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78921</xdr:rowOff>
    </xdr:from>
    <xdr:to>
      <xdr:col>81</xdr:col>
      <xdr:colOff>44450</xdr:colOff>
      <xdr:row>80</xdr:row>
      <xdr:rowOff>113393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37949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113393</xdr:rowOff>
    </xdr:from>
    <xdr:to>
      <xdr:col>77</xdr:col>
      <xdr:colOff>44450</xdr:colOff>
      <xdr:row>81</xdr:row>
      <xdr:rowOff>79829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38293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81</xdr:row>
      <xdr:rowOff>97064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9672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113393</xdr:rowOff>
    </xdr:from>
    <xdr:to>
      <xdr:col>68</xdr:col>
      <xdr:colOff>152400</xdr:colOff>
      <xdr:row>81</xdr:row>
      <xdr:rowOff>97064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38293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28121</xdr:rowOff>
    </xdr:from>
    <xdr:to>
      <xdr:col>81</xdr:col>
      <xdr:colOff>95250</xdr:colOff>
      <xdr:row>80</xdr:row>
      <xdr:rowOff>129721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120848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6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62593</xdr:rowOff>
    </xdr:from>
    <xdr:to>
      <xdr:col>77</xdr:col>
      <xdr:colOff>95250</xdr:colOff>
      <xdr:row>80</xdr:row>
      <xdr:rowOff>164193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2920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54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62593</xdr:rowOff>
    </xdr:from>
    <xdr:to>
      <xdr:col>64</xdr:col>
      <xdr:colOff>152400</xdr:colOff>
      <xdr:row>80</xdr:row>
      <xdr:rowOff>164193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2920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5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数を下回る新規職員の採用などの対策を講じることで減少傾向にあったが、退職者数の増加に伴い平成２７年度からは新規職員の採用を増やしたことなどで、人口千人当たり職員数は増加してい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年度においても前年度から０．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人増加しているものの、第３次美郷町職員定員適正化計画に掲げた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３年度における職員数の数値目標は達成できる見込みである。</a:t>
          </a:r>
          <a:endParaRPr lang="ja-JP" altLang="ja-JP">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引き続き第３次美郷町職員定員適正化計画に基づき、職員数の削減を図るとともに、公共施設の管理運営の効率化への取組により、定員の適正化に努める。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65224</xdr:rowOff>
    </xdr:from>
    <xdr:to>
      <xdr:col>81</xdr:col>
      <xdr:colOff>44450</xdr:colOff>
      <xdr:row>64</xdr:row>
      <xdr:rowOff>70394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038024"/>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45465</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3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18687</xdr:rowOff>
    </xdr:from>
    <xdr:to>
      <xdr:col>77</xdr:col>
      <xdr:colOff>44450</xdr:colOff>
      <xdr:row>64</xdr:row>
      <xdr:rowOff>65224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991487"/>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162560</xdr:rowOff>
    </xdr:from>
    <xdr:to>
      <xdr:col>72</xdr:col>
      <xdr:colOff>203200</xdr:colOff>
      <xdr:row>64</xdr:row>
      <xdr:rowOff>18687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96391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151056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138430</xdr:rowOff>
    </xdr:from>
    <xdr:to>
      <xdr:col>68</xdr:col>
      <xdr:colOff>152400</xdr:colOff>
      <xdr:row>63</xdr:row>
      <xdr:rowOff>162560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137268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4808</xdr:rowOff>
    </xdr:from>
    <xdr:to>
      <xdr:col>64</xdr:col>
      <xdr:colOff>152400</xdr:colOff>
      <xdr:row>61</xdr:row>
      <xdr:rowOff>106408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116585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19594</xdr:rowOff>
    </xdr:from>
    <xdr:to>
      <xdr:col>81</xdr:col>
      <xdr:colOff>95250</xdr:colOff>
      <xdr:row>64</xdr:row>
      <xdr:rowOff>121194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163121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14424</xdr:rowOff>
    </xdr:from>
    <xdr:to>
      <xdr:col>77</xdr:col>
      <xdr:colOff>95250</xdr:colOff>
      <xdr:row>64</xdr:row>
      <xdr:rowOff>116024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100801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73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139337</xdr:rowOff>
    </xdr:from>
    <xdr:to>
      <xdr:col>73</xdr:col>
      <xdr:colOff>44450</xdr:colOff>
      <xdr:row>64</xdr:row>
      <xdr:rowOff>69487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54264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111760</xdr:rowOff>
    </xdr:from>
    <xdr:to>
      <xdr:col>68</xdr:col>
      <xdr:colOff>203200</xdr:colOff>
      <xdr:row>64</xdr:row>
      <xdr:rowOff>41910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26687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87630</xdr:rowOff>
    </xdr:from>
    <xdr:to>
      <xdr:col>64</xdr:col>
      <xdr:colOff>152400</xdr:colOff>
      <xdr:row>64</xdr:row>
      <xdr:rowOff>17780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2557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地方債の新規借入額は、償還額以内とし、単年度当たりの地方債発行額の抑制と任意の繰上償還（約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３６５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百万円）を実施した結果、前年度より１．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ポイント下回り、前年度に引き続き類似団体平均を下回っている。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今後も同様の取組を継続し、比率の改善に努める。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39</xdr:row>
      <xdr:rowOff>64044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640285"/>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64044</xdr:rowOff>
    </xdr:from>
    <xdr:to>
      <xdr:col>77</xdr:col>
      <xdr:colOff>44450</xdr:colOff>
      <xdr:row>39</xdr:row>
      <xdr:rowOff>153670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75059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92528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84022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92528</xdr:rowOff>
    </xdr:from>
    <xdr:to>
      <xdr:col>68</xdr:col>
      <xdr:colOff>152400</xdr:colOff>
      <xdr:row>41</xdr:row>
      <xdr:rowOff>45176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95052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117566</xdr:rowOff>
    </xdr:from>
    <xdr:to>
      <xdr:col>64</xdr:col>
      <xdr:colOff>152400</xdr:colOff>
      <xdr:row>41</xdr:row>
      <xdr:rowOff>47716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57893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74385</xdr:rowOff>
    </xdr:from>
    <xdr:to>
      <xdr:col>81</xdr:col>
      <xdr:colOff>95250</xdr:colOff>
      <xdr:row>39</xdr:row>
      <xdr:rowOff>4535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90913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13244</xdr:rowOff>
    </xdr:from>
    <xdr:to>
      <xdr:col>77</xdr:col>
      <xdr:colOff>95250</xdr:colOff>
      <xdr:row>39</xdr:row>
      <xdr:rowOff>114844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125021</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41728</xdr:rowOff>
    </xdr:from>
    <xdr:to>
      <xdr:col>68</xdr:col>
      <xdr:colOff>203200</xdr:colOff>
      <xdr:row>40</xdr:row>
      <xdr:rowOff>143328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の増加や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、地方債の繰上償還による地方債残高の減少、債務負担行為に基づく支出予定額の減少、組合等負担等見込額の減少により、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比率における将来負担額を充当可能財源等が上回っており、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平成２６年度から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年連続で比率なしとなった。</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今後も公債費等義務的経費の削減を念頭に行政運営を行うとともに、可能な限り地方債の繰上償還等を実施することにより、将来負担の軽減に努める。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10100</xdr:rowOff>
    </xdr:from>
    <xdr:to>
      <xdr:col>64</xdr:col>
      <xdr:colOff>152400</xdr:colOff>
      <xdr:row>15</xdr:row>
      <xdr:rowOff>111700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121877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19,675
168.32
11,970,708
11,513,265
435,534
7,737,180
9,242,540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事務量や事業等に応じた職員配置など行政組織の合理化等への取組による人件費の削減（経常的人件費充当一般財源等は前年度比▲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引き続き第３次美郷町職員定員適正化計画に基づき、職員数の削減を図るとともに、行政組織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公共施設の管理運営、事務事業の効率化に取り組み、定員の適正化に努める。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35</xdr:row>
      <xdr:rowOff>144961</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144961</xdr:rowOff>
    </xdr:from>
    <xdr:to>
      <xdr:col>19</xdr:col>
      <xdr:colOff>187325</xdr:colOff>
      <xdr:row>36</xdr:row>
      <xdr:rowOff>51889</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4571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51889</xdr:rowOff>
    </xdr:from>
    <xdr:to>
      <xdr:col>15</xdr:col>
      <xdr:colOff>98425</xdr:colOff>
      <xdr:row>36</xdr:row>
      <xdr:rowOff>123734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2408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123734</xdr:rowOff>
    </xdr:from>
    <xdr:to>
      <xdr:col>11</xdr:col>
      <xdr:colOff>9525</xdr:colOff>
      <xdr:row>36</xdr:row>
      <xdr:rowOff>169454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2959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5987</xdr:rowOff>
    </xdr:from>
    <xdr:to>
      <xdr:col>6</xdr:col>
      <xdr:colOff>171450</xdr:colOff>
      <xdr:row>37</xdr:row>
      <xdr:rowOff>107587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92364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94161</xdr:rowOff>
    </xdr:from>
    <xdr:to>
      <xdr:col>20</xdr:col>
      <xdr:colOff>38100</xdr:colOff>
      <xdr:row>36</xdr:row>
      <xdr:rowOff>24311</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34488</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6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1089</xdr:rowOff>
    </xdr:from>
    <xdr:to>
      <xdr:col>15</xdr:col>
      <xdr:colOff>149225</xdr:colOff>
      <xdr:row>36</xdr:row>
      <xdr:rowOff>102689</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112866</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4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72934</xdr:rowOff>
    </xdr:from>
    <xdr:to>
      <xdr:col>11</xdr:col>
      <xdr:colOff>60325</xdr:colOff>
      <xdr:row>37</xdr:row>
      <xdr:rowOff>3084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118654</xdr:rowOff>
    </xdr:from>
    <xdr:to>
      <xdr:col>6</xdr:col>
      <xdr:colOff>171450</xdr:colOff>
      <xdr:row>37</xdr:row>
      <xdr:rowOff>48804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58981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普通交付税一本算定を見据えた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財政健全化方針に基づく物品（消耗品・備品）の一括購入、業務委託の見直しなどによる経費削減の取組を行ってきたが、公共施設の管理運営等に係る賃金、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小中学校の電子黒板・タブレット等の備品購入費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が増加したため、前年度を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．３ポイント上回っているが、類似団体平均を０．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普通交付税一本算定を見据えた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財政健全化方針に基づく経費削減等の取組を継続することにより、物件費の抑制に努める。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123190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2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1270</xdr:rowOff>
    </xdr:from>
    <xdr:to>
      <xdr:col>78</xdr:col>
      <xdr:colOff>69850</xdr:colOff>
      <xdr:row>15</xdr:row>
      <xdr:rowOff>100330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7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15</xdr:row>
      <xdr:rowOff>1270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5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81280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45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106680</xdr:rowOff>
    </xdr:from>
    <xdr:to>
      <xdr:col>65</xdr:col>
      <xdr:colOff>53975</xdr:colOff>
      <xdr:row>15</xdr:row>
      <xdr:rowOff>36830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21607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9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給付対象者が減少している児童手当費は減少傾向であるが、給付対象者や給付件数の増による障害者自立支援給付費の増加、こども園保育教諭等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の増員による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賃金の増加などにより、前年度を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０．２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ポインﾄ上回ったものの、前年度に引き続き類似団体平均を下回っている。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今後も必要な支援を確保しつつ、事業の見直しを図るなど効率的な財政運営に努める。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483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55</xdr:row>
      <xdr:rowOff>53522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3036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110672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03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110672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59872</xdr:rowOff>
    </xdr:from>
    <xdr:to>
      <xdr:col>11</xdr:col>
      <xdr:colOff>60325</xdr:colOff>
      <xdr:row>54</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給食センター及びこども園の施設修繕に係る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平成２９年度から開始した水道事業会計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の地方債残高の減少による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出資金の</a:t>
          </a:r>
          <a:r>
            <a:rPr kumimoji="0"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今後は、公共施設の管理運営の効率化への取り組みや普通会計の負担額を減らすよう各種事業の安定化に努める。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27940</xdr:rowOff>
    </xdr:from>
    <xdr:to>
      <xdr:col>82</xdr:col>
      <xdr:colOff>107950</xdr:colOff>
      <xdr:row>58</xdr:row>
      <xdr:rowOff>50800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7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33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5080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3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5080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1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148590</xdr:rowOff>
    </xdr:from>
    <xdr:to>
      <xdr:col>82</xdr:col>
      <xdr:colOff>158750</xdr:colOff>
      <xdr:row>58</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120667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補助費等のうち、一部事務組合の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大曲仙北広域市町村圏ごみ処理事業費の増加による負担金の増や圃場整備事業の推進による農業法人の増加に伴う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機構集積協力金の増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経常的人件費充当一般財源等は前年度比１５．２％）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が、類似団体平均より０．７ポイント下回っている。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今後も、補助金交付事業の効果等を検証し、交付基準及び交付額の見直しに努め、補助費等の抑制を図る。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73660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1087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96520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1087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36</xdr:row>
      <xdr:rowOff>96520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22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50800</xdr:rowOff>
    </xdr:from>
    <xdr:to>
      <xdr:col>69</xdr:col>
      <xdr:colOff>92075</xdr:colOff>
      <xdr:row>36</xdr:row>
      <xdr:rowOff>66040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22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45720</xdr:rowOff>
    </xdr:from>
    <xdr:to>
      <xdr:col>74</xdr:col>
      <xdr:colOff>31750</xdr:colOff>
      <xdr:row>36</xdr:row>
      <xdr:rowOff>147320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132097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0</xdr:rowOff>
    </xdr:from>
    <xdr:to>
      <xdr:col>69</xdr:col>
      <xdr:colOff>142875</xdr:colOff>
      <xdr:row>36</xdr:row>
      <xdr:rowOff>101600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111777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15240</xdr:rowOff>
    </xdr:from>
    <xdr:to>
      <xdr:col>65</xdr:col>
      <xdr:colOff>53975</xdr:colOff>
      <xdr:row>36</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127017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地方債の新規借入額は、償還額以内とし、単年度当たりの地方債発行額を抑制したほか、任意の繰上償還（約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３６５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百万円）を実施したことで、前年度より０．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今後も同様の取組を継続し、後年度負担の軽減に努める。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161289</xdr:rowOff>
    </xdr:from>
    <xdr:to>
      <xdr:col>24</xdr:col>
      <xdr:colOff>25400</xdr:colOff>
      <xdr:row>78</xdr:row>
      <xdr:rowOff>48623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362939"/>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48623</xdr:rowOff>
    </xdr:from>
    <xdr:to>
      <xdr:col>19</xdr:col>
      <xdr:colOff>187325</xdr:colOff>
      <xdr:row>78</xdr:row>
      <xdr:rowOff>87812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098800" y="1342172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87812</xdr:rowOff>
    </xdr:from>
    <xdr:to>
      <xdr:col>15</xdr:col>
      <xdr:colOff>98425</xdr:colOff>
      <xdr:row>78</xdr:row>
      <xdr:rowOff>133531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34609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133531</xdr:rowOff>
    </xdr:from>
    <xdr:to>
      <xdr:col>11</xdr:col>
      <xdr:colOff>9525</xdr:colOff>
      <xdr:row>79</xdr:row>
      <xdr:rowOff>33927</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1320800" y="1350663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90895</xdr:rowOff>
    </xdr:from>
    <xdr:to>
      <xdr:col>6</xdr:col>
      <xdr:colOff>171450</xdr:colOff>
      <xdr:row>78</xdr:row>
      <xdr:rowOff>21045</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9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31222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06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82566</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169273</xdr:rowOff>
    </xdr:from>
    <xdr:to>
      <xdr:col>20</xdr:col>
      <xdr:colOff>38100</xdr:colOff>
      <xdr:row>78</xdr:row>
      <xdr:rowOff>99423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84200</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37012</xdr:rowOff>
    </xdr:from>
    <xdr:to>
      <xdr:col>15</xdr:col>
      <xdr:colOff>149225</xdr:colOff>
      <xdr:row>78</xdr:row>
      <xdr:rowOff>138612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123389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82731</xdr:rowOff>
    </xdr:from>
    <xdr:to>
      <xdr:col>11</xdr:col>
      <xdr:colOff>60325</xdr:colOff>
      <xdr:row>79</xdr:row>
      <xdr:rowOff>12881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169108</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154577</xdr:rowOff>
    </xdr:from>
    <xdr:to>
      <xdr:col>6</xdr:col>
      <xdr:colOff>171450</xdr:colOff>
      <xdr:row>79</xdr:row>
      <xdr:rowOff>84727</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52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69504</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61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事務量や事業等に応じた職員配置など行政組織の合理化等への取組による人件費の削減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を行っているものの物件費や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補助費等の経常経費の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等により、前年度より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が、類似団体平均より４．１ポイント下回っている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今後も、第３次美郷町職員定員適正化計画に基づく定員管理の適正化や財政健全化方針に基づく経費削減等の取組により、指標の改善に努める。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134620</xdr:rowOff>
    </xdr:from>
    <xdr:to>
      <xdr:col>82</xdr:col>
      <xdr:colOff>107950</xdr:colOff>
      <xdr:row>75</xdr:row>
      <xdr:rowOff>85090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2821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147338</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134620</xdr:rowOff>
    </xdr:from>
    <xdr:to>
      <xdr:col>78</xdr:col>
      <xdr:colOff>69850</xdr:colOff>
      <xdr:row>74</xdr:row>
      <xdr:rowOff>142240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104140</xdr:rowOff>
    </xdr:from>
    <xdr:to>
      <xdr:col>73</xdr:col>
      <xdr:colOff>180975</xdr:colOff>
      <xdr:row>74</xdr:row>
      <xdr:rowOff>142240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74</xdr:row>
      <xdr:rowOff>165100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004800" y="12791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34290</xdr:rowOff>
    </xdr:from>
    <xdr:to>
      <xdr:col>82</xdr:col>
      <xdr:colOff>158750</xdr:colOff>
      <xdr:row>75</xdr:row>
      <xdr:rowOff>135890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50817</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83820</xdr:rowOff>
    </xdr:from>
    <xdr:to>
      <xdr:col>78</xdr:col>
      <xdr:colOff>120650</xdr:colOff>
      <xdr:row>75</xdr:row>
      <xdr:rowOff>13970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24147</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114300</xdr:rowOff>
    </xdr:from>
    <xdr:to>
      <xdr:col>65</xdr:col>
      <xdr:colOff>53975</xdr:colOff>
      <xdr:row>75</xdr:row>
      <xdr:rowOff>44450</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54627</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71086</xdr:rowOff>
    </xdr:from>
    <xdr:to>
      <xdr:col>29</xdr:col>
      <xdr:colOff>127000</xdr:colOff>
      <xdr:row>14</xdr:row>
      <xdr:rowOff>80132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19011"/>
          <a:ext cx="647700" cy="9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120346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80132</xdr:rowOff>
    </xdr:from>
    <xdr:to>
      <xdr:col>26</xdr:col>
      <xdr:colOff>50800</xdr:colOff>
      <xdr:row>14</xdr:row>
      <xdr:rowOff>105882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28057"/>
          <a:ext cx="698500" cy="25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63114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25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105882</xdr:rowOff>
    </xdr:from>
    <xdr:to>
      <xdr:col>22</xdr:col>
      <xdr:colOff>114300</xdr:colOff>
      <xdr:row>14</xdr:row>
      <xdr:rowOff>110437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553807"/>
          <a:ext cx="698500" cy="4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77385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110437</xdr:rowOff>
    </xdr:from>
    <xdr:to>
      <xdr:col>18</xdr:col>
      <xdr:colOff>177800</xdr:colOff>
      <xdr:row>14</xdr:row>
      <xdr:rowOff>164616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558362"/>
          <a:ext cx="698500" cy="5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63016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141982</xdr:rowOff>
    </xdr:from>
    <xdr:to>
      <xdr:col>15</xdr:col>
      <xdr:colOff>101600</xdr:colOff>
      <xdr:row>17</xdr:row>
      <xdr:rowOff>72132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56909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1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20286</xdr:rowOff>
    </xdr:from>
    <xdr:to>
      <xdr:col>29</xdr:col>
      <xdr:colOff>177800</xdr:colOff>
      <xdr:row>14</xdr:row>
      <xdr:rowOff>121886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36813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1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29332</xdr:rowOff>
    </xdr:from>
    <xdr:to>
      <xdr:col>26</xdr:col>
      <xdr:colOff>101600</xdr:colOff>
      <xdr:row>14</xdr:row>
      <xdr:rowOff>130932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477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141109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46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55082</xdr:rowOff>
    </xdr:from>
    <xdr:to>
      <xdr:col>22</xdr:col>
      <xdr:colOff>165100</xdr:colOff>
      <xdr:row>14</xdr:row>
      <xdr:rowOff>156682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03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166859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59637</xdr:rowOff>
    </xdr:from>
    <xdr:to>
      <xdr:col>19</xdr:col>
      <xdr:colOff>38100</xdr:colOff>
      <xdr:row>14</xdr:row>
      <xdr:rowOff>161237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0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171414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113816</xdr:rowOff>
    </xdr:from>
    <xdr:to>
      <xdr:col>15</xdr:col>
      <xdr:colOff>101600</xdr:colOff>
      <xdr:row>15</xdr:row>
      <xdr:rowOff>43966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6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54143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38684</xdr:rowOff>
    </xdr:from>
    <xdr:to>
      <xdr:col>29</xdr:col>
      <xdr:colOff>127000</xdr:colOff>
      <xdr:row>37</xdr:row>
      <xdr:rowOff>4490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91934"/>
          <a:ext cx="647700" cy="137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313995</xdr:rowOff>
    </xdr:from>
    <xdr:to>
      <xdr:col>26</xdr:col>
      <xdr:colOff>50800</xdr:colOff>
      <xdr:row>36</xdr:row>
      <xdr:rowOff>38684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24345"/>
          <a:ext cx="698500" cy="67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211544</xdr:rowOff>
    </xdr:from>
    <xdr:to>
      <xdr:col>22</xdr:col>
      <xdr:colOff>114300</xdr:colOff>
      <xdr:row>35</xdr:row>
      <xdr:rowOff>313995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21894"/>
          <a:ext cx="698500" cy="10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140926</xdr:rowOff>
    </xdr:from>
    <xdr:to>
      <xdr:col>18</xdr:col>
      <xdr:colOff>177800</xdr:colOff>
      <xdr:row>35</xdr:row>
      <xdr:rowOff>211544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51276"/>
          <a:ext cx="698500" cy="7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241364</xdr:rowOff>
    </xdr:from>
    <xdr:to>
      <xdr:col>15</xdr:col>
      <xdr:colOff>101600</xdr:colOff>
      <xdr:row>36</xdr:row>
      <xdr:rowOff>64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327741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125140</xdr:rowOff>
    </xdr:from>
    <xdr:to>
      <xdr:col>29</xdr:col>
      <xdr:colOff>177800</xdr:colOff>
      <xdr:row>37</xdr:row>
      <xdr:rowOff>55290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97217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5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330784</xdr:rowOff>
    </xdr:from>
    <xdr:to>
      <xdr:col>26</xdr:col>
      <xdr:colOff>101600</xdr:colOff>
      <xdr:row>36</xdr:row>
      <xdr:rowOff>89484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41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74261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27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263195</xdr:rowOff>
    </xdr:from>
    <xdr:to>
      <xdr:col>22</xdr:col>
      <xdr:colOff>165100</xdr:colOff>
      <xdr:row>36</xdr:row>
      <xdr:rowOff>21895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3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6672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160744</xdr:rowOff>
    </xdr:from>
    <xdr:to>
      <xdr:col>19</xdr:col>
      <xdr:colOff>38100</xdr:colOff>
      <xdr:row>35</xdr:row>
      <xdr:rowOff>262344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7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272521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90126</xdr:rowOff>
    </xdr:from>
    <xdr:to>
      <xdr:col>15</xdr:col>
      <xdr:colOff>101600</xdr:colOff>
      <xdr:row>35</xdr:row>
      <xdr:rowOff>191726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0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201903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19,675
168.32
11,970,708
11,513,265
435,534
7,737,180
9,242,540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111109</xdr:rowOff>
    </xdr:from>
    <xdr:to>
      <xdr:col>24</xdr:col>
      <xdr:colOff>63500</xdr:colOff>
      <xdr:row>35</xdr:row>
      <xdr:rowOff>137251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11859"/>
          <a:ext cx="838200" cy="2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3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70908</xdr:rowOff>
    </xdr:from>
    <xdr:to>
      <xdr:col>19</xdr:col>
      <xdr:colOff>177800</xdr:colOff>
      <xdr:row>35</xdr:row>
      <xdr:rowOff>111109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1658"/>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95984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59086</xdr:rowOff>
    </xdr:from>
    <xdr:to>
      <xdr:col>15</xdr:col>
      <xdr:colOff>50800</xdr:colOff>
      <xdr:row>35</xdr:row>
      <xdr:rowOff>70908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59836"/>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98368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42871</xdr:rowOff>
    </xdr:from>
    <xdr:to>
      <xdr:col>10</xdr:col>
      <xdr:colOff>114300</xdr:colOff>
      <xdr:row>35</xdr:row>
      <xdr:rowOff>59086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43621"/>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89240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25676</xdr:rowOff>
    </xdr:from>
    <xdr:to>
      <xdr:col>6</xdr:col>
      <xdr:colOff>38100</xdr:colOff>
      <xdr:row>37</xdr:row>
      <xdr:rowOff>127276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86451</xdr:rowOff>
    </xdr:from>
    <xdr:to>
      <xdr:col>24</xdr:col>
      <xdr:colOff>114300</xdr:colOff>
      <xdr:row>36</xdr:row>
      <xdr:rowOff>16601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109328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3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60309</xdr:rowOff>
    </xdr:from>
    <xdr:to>
      <xdr:col>20</xdr:col>
      <xdr:colOff>38100</xdr:colOff>
      <xdr:row>35</xdr:row>
      <xdr:rowOff>161909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6986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20108</xdr:rowOff>
    </xdr:from>
    <xdr:to>
      <xdr:col>15</xdr:col>
      <xdr:colOff>101600</xdr:colOff>
      <xdr:row>35</xdr:row>
      <xdr:rowOff>121708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138235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8286</xdr:rowOff>
    </xdr:from>
    <xdr:to>
      <xdr:col>10</xdr:col>
      <xdr:colOff>165100</xdr:colOff>
      <xdr:row>35</xdr:row>
      <xdr:rowOff>109886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126413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163521</xdr:rowOff>
    </xdr:from>
    <xdr:to>
      <xdr:col>6</xdr:col>
      <xdr:colOff>38100</xdr:colOff>
      <xdr:row>35</xdr:row>
      <xdr:rowOff>93671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9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110198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73279</xdr:rowOff>
    </xdr:from>
    <xdr:to>
      <xdr:col>24</xdr:col>
      <xdr:colOff>63500</xdr:colOff>
      <xdr:row>55</xdr:row>
      <xdr:rowOff>110337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03029"/>
          <a:ext cx="8382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110337</xdr:rowOff>
    </xdr:from>
    <xdr:to>
      <xdr:col>19</xdr:col>
      <xdr:colOff>177800</xdr:colOff>
      <xdr:row>55</xdr:row>
      <xdr:rowOff>116649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40087"/>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116649</xdr:rowOff>
    </xdr:from>
    <xdr:to>
      <xdr:col>15</xdr:col>
      <xdr:colOff>50800</xdr:colOff>
      <xdr:row>56</xdr:row>
      <xdr:rowOff>33045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546399"/>
          <a:ext cx="889000" cy="8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18314</xdr:rowOff>
    </xdr:from>
    <xdr:to>
      <xdr:col>10</xdr:col>
      <xdr:colOff>114300</xdr:colOff>
      <xdr:row>56</xdr:row>
      <xdr:rowOff>33045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619514"/>
          <a:ext cx="889000" cy="1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97642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33947</xdr:rowOff>
    </xdr:from>
    <xdr:to>
      <xdr:col>6</xdr:col>
      <xdr:colOff>38100</xdr:colOff>
      <xdr:row>57</xdr:row>
      <xdr:rowOff>135547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126674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22479</xdr:rowOff>
    </xdr:from>
    <xdr:to>
      <xdr:col>24</xdr:col>
      <xdr:colOff>114300</xdr:colOff>
      <xdr:row>55</xdr:row>
      <xdr:rowOff>124079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45356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0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59537</xdr:rowOff>
    </xdr:from>
    <xdr:to>
      <xdr:col>20</xdr:col>
      <xdr:colOff>38100</xdr:colOff>
      <xdr:row>55</xdr:row>
      <xdr:rowOff>161137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8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6214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65849</xdr:rowOff>
    </xdr:from>
    <xdr:to>
      <xdr:col>15</xdr:col>
      <xdr:colOff>101600</xdr:colOff>
      <xdr:row>55</xdr:row>
      <xdr:rowOff>167449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153695</xdr:rowOff>
    </xdr:from>
    <xdr:to>
      <xdr:col>10</xdr:col>
      <xdr:colOff>165100</xdr:colOff>
      <xdr:row>56</xdr:row>
      <xdr:rowOff>83845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100372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138964</xdr:rowOff>
    </xdr:from>
    <xdr:to>
      <xdr:col>6</xdr:col>
      <xdr:colOff>38100</xdr:colOff>
      <xdr:row>56</xdr:row>
      <xdr:rowOff>69114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85641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85613</xdr:rowOff>
    </xdr:from>
    <xdr:to>
      <xdr:col>24</xdr:col>
      <xdr:colOff>62865</xdr:colOff>
      <xdr:row>78</xdr:row>
      <xdr:rowOff>104404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772913"/>
          <a:ext cx="1270" cy="704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108231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1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104404</xdr:rowOff>
    </xdr:from>
    <xdr:to>
      <xdr:col>24</xdr:col>
      <xdr:colOff>152400</xdr:colOff>
      <xdr:row>78</xdr:row>
      <xdr:rowOff>104404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32290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54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85613</xdr:rowOff>
    </xdr:from>
    <xdr:to>
      <xdr:col>24</xdr:col>
      <xdr:colOff>152400</xdr:colOff>
      <xdr:row>74</xdr:row>
      <xdr:rowOff>85613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77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103353</xdr:rowOff>
    </xdr:from>
    <xdr:to>
      <xdr:col>24</xdr:col>
      <xdr:colOff>63500</xdr:colOff>
      <xdr:row>74</xdr:row>
      <xdr:rowOff>85613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447753"/>
          <a:ext cx="838200" cy="3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29060</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30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50633</xdr:rowOff>
    </xdr:from>
    <xdr:to>
      <xdr:col>24</xdr:col>
      <xdr:colOff>114300</xdr:colOff>
      <xdr:row>77</xdr:row>
      <xdr:rowOff>152233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103353</xdr:rowOff>
    </xdr:from>
    <xdr:to>
      <xdr:col>19</xdr:col>
      <xdr:colOff>177800</xdr:colOff>
      <xdr:row>75</xdr:row>
      <xdr:rowOff>4963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447753"/>
          <a:ext cx="889000" cy="41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41625</xdr:rowOff>
    </xdr:from>
    <xdr:to>
      <xdr:col>20</xdr:col>
      <xdr:colOff>38100</xdr:colOff>
      <xdr:row>77</xdr:row>
      <xdr:rowOff>143225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134352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3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4963</xdr:rowOff>
    </xdr:from>
    <xdr:to>
      <xdr:col>15</xdr:col>
      <xdr:colOff>50800</xdr:colOff>
      <xdr:row>75</xdr:row>
      <xdr:rowOff>10084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86371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85426</xdr:rowOff>
    </xdr:from>
    <xdr:to>
      <xdr:col>15</xdr:col>
      <xdr:colOff>101600</xdr:colOff>
      <xdr:row>78</xdr:row>
      <xdr:rowOff>15576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6703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131104</xdr:rowOff>
    </xdr:from>
    <xdr:to>
      <xdr:col>10</xdr:col>
      <xdr:colOff>114300</xdr:colOff>
      <xdr:row>75</xdr:row>
      <xdr:rowOff>10084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2818404"/>
          <a:ext cx="8890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96946</xdr:rowOff>
    </xdr:from>
    <xdr:to>
      <xdr:col>10</xdr:col>
      <xdr:colOff>165100</xdr:colOff>
      <xdr:row>78</xdr:row>
      <xdr:rowOff>27096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18223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9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79435</xdr:rowOff>
    </xdr:from>
    <xdr:to>
      <xdr:col>6</xdr:col>
      <xdr:colOff>38100</xdr:colOff>
      <xdr:row>78</xdr:row>
      <xdr:rowOff>9585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7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34813</xdr:rowOff>
    </xdr:from>
    <xdr:to>
      <xdr:col>24</xdr:col>
      <xdr:colOff>114300</xdr:colOff>
      <xdr:row>74</xdr:row>
      <xdr:rowOff>136413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159290</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6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52553</xdr:rowOff>
    </xdr:from>
    <xdr:to>
      <xdr:col>20</xdr:col>
      <xdr:colOff>38100</xdr:colOff>
      <xdr:row>72</xdr:row>
      <xdr:rowOff>154153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170680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17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125613</xdr:rowOff>
    </xdr:from>
    <xdr:to>
      <xdr:col>15</xdr:col>
      <xdr:colOff>101600</xdr:colOff>
      <xdr:row>75</xdr:row>
      <xdr:rowOff>55763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72290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58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130734</xdr:rowOff>
    </xdr:from>
    <xdr:to>
      <xdr:col>10</xdr:col>
      <xdr:colOff>165100</xdr:colOff>
      <xdr:row>75</xdr:row>
      <xdr:rowOff>60884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77411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59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80304</xdr:rowOff>
    </xdr:from>
    <xdr:to>
      <xdr:col>6</xdr:col>
      <xdr:colOff>38100</xdr:colOff>
      <xdr:row>75</xdr:row>
      <xdr:rowOff>10454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26981</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54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129527</xdr:rowOff>
    </xdr:from>
    <xdr:to>
      <xdr:col>24</xdr:col>
      <xdr:colOff>63500</xdr:colOff>
      <xdr:row>95</xdr:row>
      <xdr:rowOff>152822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17277"/>
          <a:ext cx="838200" cy="2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129527</xdr:rowOff>
    </xdr:from>
    <xdr:to>
      <xdr:col>19</xdr:col>
      <xdr:colOff>177800</xdr:colOff>
      <xdr:row>96</xdr:row>
      <xdr:rowOff>21079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17277"/>
          <a:ext cx="889000" cy="6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21079</xdr:rowOff>
    </xdr:from>
    <xdr:to>
      <xdr:col>15</xdr:col>
      <xdr:colOff>50800</xdr:colOff>
      <xdr:row>96</xdr:row>
      <xdr:rowOff>99671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480279"/>
          <a:ext cx="889000" cy="7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74000</xdr:rowOff>
    </xdr:from>
    <xdr:to>
      <xdr:col>10</xdr:col>
      <xdr:colOff>114300</xdr:colOff>
      <xdr:row>96</xdr:row>
      <xdr:rowOff>99671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533200"/>
          <a:ext cx="889000" cy="2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115807</xdr:rowOff>
    </xdr:from>
    <xdr:to>
      <xdr:col>6</xdr:col>
      <xdr:colOff>38100</xdr:colOff>
      <xdr:row>97</xdr:row>
      <xdr:rowOff>45957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37084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102022</xdr:rowOff>
    </xdr:from>
    <xdr:to>
      <xdr:col>24</xdr:col>
      <xdr:colOff>114300</xdr:colOff>
      <xdr:row>96</xdr:row>
      <xdr:rowOff>32172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80449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36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78727</xdr:rowOff>
    </xdr:from>
    <xdr:to>
      <xdr:col>20</xdr:col>
      <xdr:colOff>38100</xdr:colOff>
      <xdr:row>96</xdr:row>
      <xdr:rowOff>8877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25404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141729</xdr:rowOff>
    </xdr:from>
    <xdr:to>
      <xdr:col>15</xdr:col>
      <xdr:colOff>101600</xdr:colOff>
      <xdr:row>96</xdr:row>
      <xdr:rowOff>71879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63006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5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48871</xdr:rowOff>
    </xdr:from>
    <xdr:to>
      <xdr:col>10</xdr:col>
      <xdr:colOff>165100</xdr:colOff>
      <xdr:row>96</xdr:row>
      <xdr:rowOff>150471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23200</xdr:rowOff>
    </xdr:from>
    <xdr:to>
      <xdr:col>6</xdr:col>
      <xdr:colOff>38100</xdr:colOff>
      <xdr:row>96</xdr:row>
      <xdr:rowOff>124800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141327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87350</xdr:rowOff>
    </xdr:from>
    <xdr:to>
      <xdr:col>55</xdr:col>
      <xdr:colOff>0</xdr:colOff>
      <xdr:row>34</xdr:row>
      <xdr:rowOff>104953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916650"/>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87350</xdr:rowOff>
    </xdr:from>
    <xdr:to>
      <xdr:col>50</xdr:col>
      <xdr:colOff>114300</xdr:colOff>
      <xdr:row>34</xdr:row>
      <xdr:rowOff>167894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916650"/>
          <a:ext cx="8890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141519</xdr:rowOff>
    </xdr:from>
    <xdr:to>
      <xdr:col>45</xdr:col>
      <xdr:colOff>177800</xdr:colOff>
      <xdr:row>34</xdr:row>
      <xdr:rowOff>167894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5970819"/>
          <a:ext cx="889000" cy="2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37752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141519</xdr:rowOff>
    </xdr:from>
    <xdr:to>
      <xdr:col>41</xdr:col>
      <xdr:colOff>50800</xdr:colOff>
      <xdr:row>36</xdr:row>
      <xdr:rowOff>14284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5970819"/>
          <a:ext cx="889000" cy="2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26512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7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121904</xdr:rowOff>
    </xdr:from>
    <xdr:to>
      <xdr:col>36</xdr:col>
      <xdr:colOff>165100</xdr:colOff>
      <xdr:row>37</xdr:row>
      <xdr:rowOff>52054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38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54153</xdr:rowOff>
    </xdr:from>
    <xdr:to>
      <xdr:col>55</xdr:col>
      <xdr:colOff>50800</xdr:colOff>
      <xdr:row>34</xdr:row>
      <xdr:rowOff>155753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8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77030</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36550</xdr:rowOff>
    </xdr:from>
    <xdr:to>
      <xdr:col>50</xdr:col>
      <xdr:colOff>165100</xdr:colOff>
      <xdr:row>34</xdr:row>
      <xdr:rowOff>138150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8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154677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6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117094</xdr:rowOff>
    </xdr:from>
    <xdr:to>
      <xdr:col>46</xdr:col>
      <xdr:colOff>38100</xdr:colOff>
      <xdr:row>35</xdr:row>
      <xdr:rowOff>47244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63771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57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90719</xdr:rowOff>
    </xdr:from>
    <xdr:to>
      <xdr:col>41</xdr:col>
      <xdr:colOff>101600</xdr:colOff>
      <xdr:row>35</xdr:row>
      <xdr:rowOff>20869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59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37396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134934</xdr:rowOff>
    </xdr:from>
    <xdr:to>
      <xdr:col>36</xdr:col>
      <xdr:colOff>165100</xdr:colOff>
      <xdr:row>36</xdr:row>
      <xdr:rowOff>65084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3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81611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91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167709</xdr:rowOff>
    </xdr:from>
    <xdr:to>
      <xdr:col>55</xdr:col>
      <xdr:colOff>0</xdr:colOff>
      <xdr:row>55</xdr:row>
      <xdr:rowOff>170289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254559"/>
          <a:ext cx="838200" cy="34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125903</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40194</xdr:rowOff>
    </xdr:from>
    <xdr:to>
      <xdr:col>50</xdr:col>
      <xdr:colOff>114300</xdr:colOff>
      <xdr:row>55</xdr:row>
      <xdr:rowOff>170289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69944"/>
          <a:ext cx="889000" cy="1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40194</xdr:rowOff>
    </xdr:from>
    <xdr:to>
      <xdr:col>45</xdr:col>
      <xdr:colOff>177800</xdr:colOff>
      <xdr:row>55</xdr:row>
      <xdr:rowOff>77880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69944"/>
          <a:ext cx="889000" cy="3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2301</xdr:rowOff>
    </xdr:from>
    <xdr:to>
      <xdr:col>41</xdr:col>
      <xdr:colOff>50800</xdr:colOff>
      <xdr:row>55</xdr:row>
      <xdr:rowOff>77880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089151"/>
          <a:ext cx="889000" cy="4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35823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84350</xdr:rowOff>
    </xdr:from>
    <xdr:to>
      <xdr:col>36</xdr:col>
      <xdr:colOff>165100</xdr:colOff>
      <xdr:row>56</xdr:row>
      <xdr:rowOff>14500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1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0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116909</xdr:rowOff>
    </xdr:from>
    <xdr:to>
      <xdr:col>55</xdr:col>
      <xdr:colOff>50800</xdr:colOff>
      <xdr:row>54</xdr:row>
      <xdr:rowOff>47059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2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139786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0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119489</xdr:rowOff>
    </xdr:from>
    <xdr:to>
      <xdr:col>50</xdr:col>
      <xdr:colOff>165100</xdr:colOff>
      <xdr:row>56</xdr:row>
      <xdr:rowOff>49639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66166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160844</xdr:rowOff>
    </xdr:from>
    <xdr:to>
      <xdr:col>46</xdr:col>
      <xdr:colOff>38100</xdr:colOff>
      <xdr:row>55</xdr:row>
      <xdr:rowOff>90994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107521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9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27080</xdr:rowOff>
    </xdr:from>
    <xdr:to>
      <xdr:col>41</xdr:col>
      <xdr:colOff>101600</xdr:colOff>
      <xdr:row>55</xdr:row>
      <xdr:rowOff>128680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145207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122951</xdr:rowOff>
    </xdr:from>
    <xdr:to>
      <xdr:col>36</xdr:col>
      <xdr:colOff>165100</xdr:colOff>
      <xdr:row>53</xdr:row>
      <xdr:rowOff>53101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03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69628</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672795" y="881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28981</xdr:rowOff>
    </xdr:from>
    <xdr:to>
      <xdr:col>55</xdr:col>
      <xdr:colOff>0</xdr:colOff>
      <xdr:row>77</xdr:row>
      <xdr:rowOff>131369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30631"/>
          <a:ext cx="838200" cy="10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128909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30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79032</xdr:rowOff>
    </xdr:from>
    <xdr:to>
      <xdr:col>50</xdr:col>
      <xdr:colOff>114300</xdr:colOff>
      <xdr:row>77</xdr:row>
      <xdr:rowOff>131369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80682"/>
          <a:ext cx="8890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128829</xdr:rowOff>
    </xdr:from>
    <xdr:to>
      <xdr:col>45</xdr:col>
      <xdr:colOff>177800</xdr:colOff>
      <xdr:row>77</xdr:row>
      <xdr:rowOff>79032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159029"/>
          <a:ext cx="8890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103150</xdr:rowOff>
    </xdr:from>
    <xdr:to>
      <xdr:col>41</xdr:col>
      <xdr:colOff>50800</xdr:colOff>
      <xdr:row>76</xdr:row>
      <xdr:rowOff>128829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790450"/>
          <a:ext cx="889000" cy="3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125298</xdr:rowOff>
    </xdr:from>
    <xdr:to>
      <xdr:col>36</xdr:col>
      <xdr:colOff>165100</xdr:colOff>
      <xdr:row>77</xdr:row>
      <xdr:rowOff>55448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46575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149631</xdr:rowOff>
    </xdr:from>
    <xdr:to>
      <xdr:col>55</xdr:col>
      <xdr:colOff>50800</xdr:colOff>
      <xdr:row>77</xdr:row>
      <xdr:rowOff>79781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7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1058</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80569</xdr:rowOff>
    </xdr:from>
    <xdr:to>
      <xdr:col>50</xdr:col>
      <xdr:colOff>165100</xdr:colOff>
      <xdr:row>78</xdr:row>
      <xdr:rowOff>10719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27246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28232</xdr:rowOff>
    </xdr:from>
    <xdr:to>
      <xdr:col>46</xdr:col>
      <xdr:colOff>38100</xdr:colOff>
      <xdr:row>77</xdr:row>
      <xdr:rowOff>129832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2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146359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30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78029</xdr:rowOff>
    </xdr:from>
    <xdr:to>
      <xdr:col>41</xdr:col>
      <xdr:colOff>101600</xdr:colOff>
      <xdr:row>77</xdr:row>
      <xdr:rowOff>8179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24706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52350</xdr:rowOff>
    </xdr:from>
    <xdr:to>
      <xdr:col>36</xdr:col>
      <xdr:colOff>165100</xdr:colOff>
      <xdr:row>74</xdr:row>
      <xdr:rowOff>153950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73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170477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5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131976</xdr:rowOff>
    </xdr:from>
    <xdr:to>
      <xdr:col>55</xdr:col>
      <xdr:colOff>0</xdr:colOff>
      <xdr:row>96</xdr:row>
      <xdr:rowOff>124417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19726"/>
          <a:ext cx="838200" cy="16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142639</xdr:rowOff>
    </xdr:from>
    <xdr:to>
      <xdr:col>50</xdr:col>
      <xdr:colOff>114300</xdr:colOff>
      <xdr:row>96</xdr:row>
      <xdr:rowOff>124417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30389"/>
          <a:ext cx="889000" cy="1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142639</xdr:rowOff>
    </xdr:from>
    <xdr:to>
      <xdr:col>45</xdr:col>
      <xdr:colOff>177800</xdr:colOff>
      <xdr:row>97</xdr:row>
      <xdr:rowOff>45289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30389"/>
          <a:ext cx="889000" cy="24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54922</xdr:rowOff>
    </xdr:from>
    <xdr:to>
      <xdr:col>41</xdr:col>
      <xdr:colOff>50800</xdr:colOff>
      <xdr:row>97</xdr:row>
      <xdr:rowOff>45289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14122"/>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102973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3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17005</xdr:rowOff>
    </xdr:from>
    <xdr:to>
      <xdr:col>36</xdr:col>
      <xdr:colOff>165100</xdr:colOff>
      <xdr:row>97</xdr:row>
      <xdr:rowOff>118605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109732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74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81176</xdr:rowOff>
    </xdr:from>
    <xdr:to>
      <xdr:col>55</xdr:col>
      <xdr:colOff>50800</xdr:colOff>
      <xdr:row>96</xdr:row>
      <xdr:rowOff>11326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3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104053</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73617</xdr:rowOff>
    </xdr:from>
    <xdr:to>
      <xdr:col>50</xdr:col>
      <xdr:colOff>165100</xdr:colOff>
      <xdr:row>97</xdr:row>
      <xdr:rowOff>3767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20294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91839</xdr:rowOff>
    </xdr:from>
    <xdr:to>
      <xdr:col>46</xdr:col>
      <xdr:colOff>38100</xdr:colOff>
      <xdr:row>96</xdr:row>
      <xdr:rowOff>21989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38516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5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165939</xdr:rowOff>
    </xdr:from>
    <xdr:to>
      <xdr:col>41</xdr:col>
      <xdr:colOff>101600</xdr:colOff>
      <xdr:row>97</xdr:row>
      <xdr:rowOff>96089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112616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4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4122</xdr:rowOff>
    </xdr:from>
    <xdr:to>
      <xdr:col>36</xdr:col>
      <xdr:colOff>165100</xdr:colOff>
      <xdr:row>96</xdr:row>
      <xdr:rowOff>105722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122249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2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107238</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22338"/>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79670</xdr:rowOff>
    </xdr:from>
    <xdr:to>
      <xdr:col>81</xdr:col>
      <xdr:colOff>50800</xdr:colOff>
      <xdr:row>38</xdr:row>
      <xdr:rowOff>107238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94770"/>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79670</xdr:rowOff>
    </xdr:from>
    <xdr:to>
      <xdr:col>76</xdr:col>
      <xdr:colOff>114300</xdr:colOff>
      <xdr:row>38</xdr:row>
      <xdr:rowOff>111857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94770"/>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111857</xdr:rowOff>
    </xdr:from>
    <xdr:to>
      <xdr:col>71</xdr:col>
      <xdr:colOff>177800</xdr:colOff>
      <xdr:row>38</xdr:row>
      <xdr:rowOff>138237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26957"/>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155018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67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57627</xdr:rowOff>
    </xdr:from>
    <xdr:to>
      <xdr:col>67</xdr:col>
      <xdr:colOff>101600</xdr:colOff>
      <xdr:row>38</xdr:row>
      <xdr:rowOff>159227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72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4304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34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56438</xdr:rowOff>
    </xdr:from>
    <xdr:to>
      <xdr:col>81</xdr:col>
      <xdr:colOff>101600</xdr:colOff>
      <xdr:row>38</xdr:row>
      <xdr:rowOff>158038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5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149165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6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28870</xdr:rowOff>
    </xdr:from>
    <xdr:to>
      <xdr:col>76</xdr:col>
      <xdr:colOff>165100</xdr:colOff>
      <xdr:row>38</xdr:row>
      <xdr:rowOff>130470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121597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3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61057</xdr:rowOff>
    </xdr:from>
    <xdr:to>
      <xdr:col>72</xdr:col>
      <xdr:colOff>38100</xdr:colOff>
      <xdr:row>38</xdr:row>
      <xdr:rowOff>162657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7733</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35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87437</xdr:rowOff>
    </xdr:from>
    <xdr:to>
      <xdr:col>67</xdr:col>
      <xdr:colOff>101600</xdr:colOff>
      <xdr:row>39</xdr:row>
      <xdr:rowOff>17587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8714</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57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101067</xdr:rowOff>
    </xdr:from>
    <xdr:to>
      <xdr:col>85</xdr:col>
      <xdr:colOff>127000</xdr:colOff>
      <xdr:row>72</xdr:row>
      <xdr:rowOff>129494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274017"/>
          <a:ext cx="838200" cy="19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101067</xdr:rowOff>
    </xdr:from>
    <xdr:to>
      <xdr:col>81</xdr:col>
      <xdr:colOff>50800</xdr:colOff>
      <xdr:row>72</xdr:row>
      <xdr:rowOff>168830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274017"/>
          <a:ext cx="889000" cy="23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55918</xdr:rowOff>
    </xdr:from>
    <xdr:to>
      <xdr:col>76</xdr:col>
      <xdr:colOff>114300</xdr:colOff>
      <xdr:row>72</xdr:row>
      <xdr:rowOff>168830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400318"/>
          <a:ext cx="889000" cy="1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163099</xdr:rowOff>
    </xdr:from>
    <xdr:to>
      <xdr:col>71</xdr:col>
      <xdr:colOff>177800</xdr:colOff>
      <xdr:row>72</xdr:row>
      <xdr:rowOff>55918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336049"/>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156648</xdr:rowOff>
    </xdr:from>
    <xdr:to>
      <xdr:col>67</xdr:col>
      <xdr:colOff>101600</xdr:colOff>
      <xdr:row>76</xdr:row>
      <xdr:rowOff>86798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77925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0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78694</xdr:rowOff>
    </xdr:from>
    <xdr:to>
      <xdr:col>85</xdr:col>
      <xdr:colOff>177800</xdr:colOff>
      <xdr:row>73</xdr:row>
      <xdr:rowOff>8844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42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101571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2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50267</xdr:rowOff>
    </xdr:from>
    <xdr:to>
      <xdr:col>81</xdr:col>
      <xdr:colOff>101600</xdr:colOff>
      <xdr:row>71</xdr:row>
      <xdr:rowOff>151867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2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168394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199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118030</xdr:rowOff>
    </xdr:from>
    <xdr:to>
      <xdr:col>76</xdr:col>
      <xdr:colOff>165100</xdr:colOff>
      <xdr:row>73</xdr:row>
      <xdr:rowOff>48180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64707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2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5118</xdr:rowOff>
    </xdr:from>
    <xdr:to>
      <xdr:col>72</xdr:col>
      <xdr:colOff>38100</xdr:colOff>
      <xdr:row>72</xdr:row>
      <xdr:rowOff>106718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34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123245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12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112299</xdr:rowOff>
    </xdr:from>
    <xdr:to>
      <xdr:col>67</xdr:col>
      <xdr:colOff>101600</xdr:colOff>
      <xdr:row>72</xdr:row>
      <xdr:rowOff>42449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2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58976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0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65377</xdr:rowOff>
    </xdr:from>
    <xdr:to>
      <xdr:col>85</xdr:col>
      <xdr:colOff>127000</xdr:colOff>
      <xdr:row>98</xdr:row>
      <xdr:rowOff>105676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867477"/>
          <a:ext cx="8382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98414</xdr:rowOff>
    </xdr:from>
    <xdr:to>
      <xdr:col>81</xdr:col>
      <xdr:colOff>50800</xdr:colOff>
      <xdr:row>98</xdr:row>
      <xdr:rowOff>105676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00514"/>
          <a:ext cx="889000" cy="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64536</xdr:rowOff>
    </xdr:from>
    <xdr:to>
      <xdr:col>76</xdr:col>
      <xdr:colOff>114300</xdr:colOff>
      <xdr:row>98</xdr:row>
      <xdr:rowOff>98414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66636"/>
          <a:ext cx="889000" cy="3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64536</xdr:rowOff>
    </xdr:from>
    <xdr:to>
      <xdr:col>71</xdr:col>
      <xdr:colOff>177800</xdr:colOff>
      <xdr:row>98</xdr:row>
      <xdr:rowOff>123158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66636"/>
          <a:ext cx="889000" cy="5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24160</xdr:rowOff>
    </xdr:from>
    <xdr:to>
      <xdr:col>67</xdr:col>
      <xdr:colOff>101600</xdr:colOff>
      <xdr:row>98</xdr:row>
      <xdr:rowOff>125760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2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142287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14577</xdr:rowOff>
    </xdr:from>
    <xdr:to>
      <xdr:col>85</xdr:col>
      <xdr:colOff>177800</xdr:colOff>
      <xdr:row>98</xdr:row>
      <xdr:rowOff>116177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54876</xdr:rowOff>
    </xdr:from>
    <xdr:to>
      <xdr:col>81</xdr:col>
      <xdr:colOff>101600</xdr:colOff>
      <xdr:row>98</xdr:row>
      <xdr:rowOff>156476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147603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4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47614</xdr:rowOff>
    </xdr:from>
    <xdr:to>
      <xdr:col>76</xdr:col>
      <xdr:colOff>165100</xdr:colOff>
      <xdr:row>98</xdr:row>
      <xdr:rowOff>149214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140341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4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13736</xdr:rowOff>
    </xdr:from>
    <xdr:to>
      <xdr:col>72</xdr:col>
      <xdr:colOff>38100</xdr:colOff>
      <xdr:row>98</xdr:row>
      <xdr:rowOff>115336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131863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72358</xdr:rowOff>
    </xdr:from>
    <xdr:to>
      <xdr:col>67</xdr:col>
      <xdr:colOff>101600</xdr:colOff>
      <xdr:row>99</xdr:row>
      <xdr:rowOff>2508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165085</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6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47117</xdr:rowOff>
    </xdr:from>
    <xdr:to>
      <xdr:col>116</xdr:col>
      <xdr:colOff>63500</xdr:colOff>
      <xdr:row>37</xdr:row>
      <xdr:rowOff>45593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047867"/>
          <a:ext cx="838200" cy="3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45593</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389243"/>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14368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99034</xdr:rowOff>
    </xdr:from>
    <xdr:to>
      <xdr:col>98</xdr:col>
      <xdr:colOff>38100</xdr:colOff>
      <xdr:row>39</xdr:row>
      <xdr:rowOff>29184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45712</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167767</xdr:rowOff>
    </xdr:from>
    <xdr:to>
      <xdr:col>116</xdr:col>
      <xdr:colOff>114300</xdr:colOff>
      <xdr:row>35</xdr:row>
      <xdr:rowOff>97917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599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19194</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84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166243</xdr:rowOff>
    </xdr:from>
    <xdr:to>
      <xdr:col>112</xdr:col>
      <xdr:colOff>38100</xdr:colOff>
      <xdr:row>37</xdr:row>
      <xdr:rowOff>96393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112920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9398</xdr:rowOff>
    </xdr:from>
    <xdr:to>
      <xdr:col>116</xdr:col>
      <xdr:colOff>63500</xdr:colOff>
      <xdr:row>56</xdr:row>
      <xdr:rowOff>17628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610598"/>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9398</xdr:rowOff>
    </xdr:from>
    <xdr:to>
      <xdr:col>111</xdr:col>
      <xdr:colOff>177800</xdr:colOff>
      <xdr:row>56</xdr:row>
      <xdr:rowOff>11684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6105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11684</xdr:rowOff>
    </xdr:from>
    <xdr:to>
      <xdr:col>107</xdr:col>
      <xdr:colOff>50800</xdr:colOff>
      <xdr:row>56</xdr:row>
      <xdr:rowOff>29972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9612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26162</xdr:rowOff>
    </xdr:from>
    <xdr:to>
      <xdr:col>102</xdr:col>
      <xdr:colOff>114300</xdr:colOff>
      <xdr:row>56</xdr:row>
      <xdr:rowOff>29972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62736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53839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65736</xdr:rowOff>
    </xdr:from>
    <xdr:to>
      <xdr:col>98</xdr:col>
      <xdr:colOff>38100</xdr:colOff>
      <xdr:row>57</xdr:row>
      <xdr:rowOff>167336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83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158463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93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138278</xdr:rowOff>
    </xdr:from>
    <xdr:to>
      <xdr:col>116</xdr:col>
      <xdr:colOff>114300</xdr:colOff>
      <xdr:row>56</xdr:row>
      <xdr:rowOff>68428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56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161155</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41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130048</xdr:rowOff>
    </xdr:from>
    <xdr:to>
      <xdr:col>112</xdr:col>
      <xdr:colOff>38100</xdr:colOff>
      <xdr:row>56</xdr:row>
      <xdr:rowOff>60198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5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76725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33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132334</xdr:rowOff>
    </xdr:from>
    <xdr:to>
      <xdr:col>107</xdr:col>
      <xdr:colOff>101600</xdr:colOff>
      <xdr:row>56</xdr:row>
      <xdr:rowOff>62484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5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79011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337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150622</xdr:rowOff>
    </xdr:from>
    <xdr:to>
      <xdr:col>102</xdr:col>
      <xdr:colOff>165100</xdr:colOff>
      <xdr:row>56</xdr:row>
      <xdr:rowOff>80772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5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97299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35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146812</xdr:rowOff>
    </xdr:from>
    <xdr:to>
      <xdr:col>98</xdr:col>
      <xdr:colOff>38100</xdr:colOff>
      <xdr:row>56</xdr:row>
      <xdr:rowOff>76962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57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93489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35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444</xdr:rowOff>
    </xdr:from>
    <xdr:to>
      <xdr:col>116</xdr:col>
      <xdr:colOff>63500</xdr:colOff>
      <xdr:row>75</xdr:row>
      <xdr:rowOff>4655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859194"/>
          <a:ext cx="8382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9246</xdr:rowOff>
    </xdr:from>
    <xdr:to>
      <xdr:col>111</xdr:col>
      <xdr:colOff>177800</xdr:colOff>
      <xdr:row>75</xdr:row>
      <xdr:rowOff>4655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696546"/>
          <a:ext cx="889000" cy="16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3835</xdr:rowOff>
    </xdr:from>
    <xdr:to>
      <xdr:col>107</xdr:col>
      <xdr:colOff>50800</xdr:colOff>
      <xdr:row>74</xdr:row>
      <xdr:rowOff>9246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691135"/>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143415</xdr:rowOff>
    </xdr:from>
    <xdr:to>
      <xdr:col>102</xdr:col>
      <xdr:colOff>114300</xdr:colOff>
      <xdr:row>74</xdr:row>
      <xdr:rowOff>3835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659265"/>
          <a:ext cx="8890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61849</xdr:rowOff>
    </xdr:from>
    <xdr:to>
      <xdr:col>98</xdr:col>
      <xdr:colOff>38100</xdr:colOff>
      <xdr:row>76</xdr:row>
      <xdr:rowOff>163449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154576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1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121094</xdr:rowOff>
    </xdr:from>
    <xdr:to>
      <xdr:col>116</xdr:col>
      <xdr:colOff>114300</xdr:colOff>
      <xdr:row>75</xdr:row>
      <xdr:rowOff>51244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80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143971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6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125305</xdr:rowOff>
    </xdr:from>
    <xdr:to>
      <xdr:col>112</xdr:col>
      <xdr:colOff>38100</xdr:colOff>
      <xdr:row>75</xdr:row>
      <xdr:rowOff>55455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8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71982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5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129896</xdr:rowOff>
    </xdr:from>
    <xdr:to>
      <xdr:col>107</xdr:col>
      <xdr:colOff>101600</xdr:colOff>
      <xdr:row>74</xdr:row>
      <xdr:rowOff>60046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6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76573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4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124485</xdr:rowOff>
    </xdr:from>
    <xdr:to>
      <xdr:col>102</xdr:col>
      <xdr:colOff>165100</xdr:colOff>
      <xdr:row>74</xdr:row>
      <xdr:rowOff>54635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6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71162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4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92615</xdr:rowOff>
    </xdr:from>
    <xdr:to>
      <xdr:col>98</xdr:col>
      <xdr:colOff>38100</xdr:colOff>
      <xdr:row>74</xdr:row>
      <xdr:rowOff>22765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60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39292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3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歳出決算総額は、住民一人当たり約</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５</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８４</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，０００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円となっている。人件費は、住民一人当たり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７９，６５０</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１，６０１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円減少して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職員数</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は変わらないものの再任用職員</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増加したことによる人件費の減少</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が主な要因である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。維持補修費は、住民一人当たり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１６，１８３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人当たりのコストが高い状況となっている。これは、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冬期間の除排雪作業に係る経費が類似団体に比べて大幅に多いことが主な要因である。補助費等は、住民一人当たり９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３，６４８</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となっており、類似団体と比較して１人当たりのコストが高い状況となっている。これは、平成２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年度より農林水産業費の農家に対する多面的機能支払交付金事業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継続していること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主な要因である。普通建設事業費は、</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３１，７３７</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、類似団体と比較して１人当たりのコストが高い状況となっ</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いる。これは、</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社会資本防火水道管更新整備費及び平成２８年度から継続している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障がい者</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施設法人</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かわ舟の里角間川改築事業</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費の増</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が主な要因である。公債費は、住民一人当たり</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７１，６２５</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人当たりのコストが高い状況となっている。これは、任意の繰上償還の増加が主な要因である。投資及び出資金は、平成２９年度から開始した水道事業会計への出資金</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や新会社あきた美郷づくり㈱に対する出資金</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であり、住民一人当たり</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８，９６５</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人当たりのコストが高い状況となっている。繰出金は、住民一人当たり５８，</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３１０</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円と前年度より</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２２１</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類似団体と比較して１人当たりのコストが高い状況となっている。これは、水道事業会計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下水道事業会計等の加入率の低迷などにより、基準外繰入金が多いことが主な要因である。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今後も、第３次美郷町職員定員適正化計画に基づく定員管理の適正化、財政健全化方針に基づく物件費等の経常経費の削減の取組及び繰上償還などを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着実に実施していくことで、コストの削減に努める。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19,729
19,675
168.32
11,970,708
11,513,265
435,534
7,737,180
9,242,540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24420</xdr:rowOff>
    </xdr:from>
    <xdr:to>
      <xdr:col>24</xdr:col>
      <xdr:colOff>63500</xdr:colOff>
      <xdr:row>32</xdr:row>
      <xdr:rowOff>86142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51082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4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150477</xdr:rowOff>
    </xdr:from>
    <xdr:to>
      <xdr:col>19</xdr:col>
      <xdr:colOff>177800</xdr:colOff>
      <xdr:row>32</xdr:row>
      <xdr:rowOff>24420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465427"/>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133294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160927</xdr:rowOff>
    </xdr:from>
    <xdr:to>
      <xdr:col>15</xdr:col>
      <xdr:colOff>50800</xdr:colOff>
      <xdr:row>31</xdr:row>
      <xdr:rowOff>150477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04427"/>
          <a:ext cx="8890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160927</xdr:rowOff>
    </xdr:from>
    <xdr:to>
      <xdr:col>10</xdr:col>
      <xdr:colOff>114300</xdr:colOff>
      <xdr:row>31</xdr:row>
      <xdr:rowOff>102144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0442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32711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16728</xdr:rowOff>
    </xdr:from>
    <xdr:to>
      <xdr:col>6</xdr:col>
      <xdr:colOff>38100</xdr:colOff>
      <xdr:row>35</xdr:row>
      <xdr:rowOff>118328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35342</xdr:rowOff>
    </xdr:from>
    <xdr:to>
      <xdr:col>24</xdr:col>
      <xdr:colOff>114300</xdr:colOff>
      <xdr:row>32</xdr:row>
      <xdr:rowOff>136942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5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58219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37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145070</xdr:rowOff>
    </xdr:from>
    <xdr:to>
      <xdr:col>20</xdr:col>
      <xdr:colOff>38100</xdr:colOff>
      <xdr:row>32</xdr:row>
      <xdr:rowOff>75220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4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91747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23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99677</xdr:rowOff>
    </xdr:from>
    <xdr:to>
      <xdr:col>15</xdr:col>
      <xdr:colOff>101600</xdr:colOff>
      <xdr:row>32</xdr:row>
      <xdr:rowOff>29827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46354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8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110127</xdr:rowOff>
    </xdr:from>
    <xdr:to>
      <xdr:col>10</xdr:col>
      <xdr:colOff>165100</xdr:colOff>
      <xdr:row>31</xdr:row>
      <xdr:rowOff>40277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56804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2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51344</xdr:rowOff>
    </xdr:from>
    <xdr:to>
      <xdr:col>6</xdr:col>
      <xdr:colOff>38100</xdr:colOff>
      <xdr:row>31</xdr:row>
      <xdr:rowOff>152944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169471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64190</xdr:rowOff>
    </xdr:from>
    <xdr:to>
      <xdr:col>24</xdr:col>
      <xdr:colOff>63500</xdr:colOff>
      <xdr:row>58</xdr:row>
      <xdr:rowOff>91694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08290"/>
          <a:ext cx="8382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71140</xdr:rowOff>
    </xdr:from>
    <xdr:to>
      <xdr:col>19</xdr:col>
      <xdr:colOff>177800</xdr:colOff>
      <xdr:row>58</xdr:row>
      <xdr:rowOff>91694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15240"/>
          <a:ext cx="889000" cy="2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22651</xdr:rowOff>
    </xdr:from>
    <xdr:to>
      <xdr:col>15</xdr:col>
      <xdr:colOff>50800</xdr:colOff>
      <xdr:row>58</xdr:row>
      <xdr:rowOff>71140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66751"/>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22651</xdr:rowOff>
    </xdr:from>
    <xdr:to>
      <xdr:col>10</xdr:col>
      <xdr:colOff>114300</xdr:colOff>
      <xdr:row>58</xdr:row>
      <xdr:rowOff>49942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6751"/>
          <a:ext cx="889000" cy="2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108390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41256</xdr:rowOff>
    </xdr:from>
    <xdr:to>
      <xdr:col>6</xdr:col>
      <xdr:colOff>38100</xdr:colOff>
      <xdr:row>58</xdr:row>
      <xdr:rowOff>142856</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133983</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7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13390</xdr:rowOff>
    </xdr:from>
    <xdr:to>
      <xdr:col>24</xdr:col>
      <xdr:colOff>114300</xdr:colOff>
      <xdr:row>58</xdr:row>
      <xdr:rowOff>114990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138150</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40894</xdr:rowOff>
    </xdr:from>
    <xdr:to>
      <xdr:col>20</xdr:col>
      <xdr:colOff>38100</xdr:colOff>
      <xdr:row>58</xdr:row>
      <xdr:rowOff>142494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7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20340</xdr:rowOff>
    </xdr:from>
    <xdr:to>
      <xdr:col>15</xdr:col>
      <xdr:colOff>101600</xdr:colOff>
      <xdr:row>58</xdr:row>
      <xdr:rowOff>121940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113067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143301</xdr:rowOff>
    </xdr:from>
    <xdr:to>
      <xdr:col>10</xdr:col>
      <xdr:colOff>165100</xdr:colOff>
      <xdr:row>58</xdr:row>
      <xdr:rowOff>73451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89978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9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170592</xdr:rowOff>
    </xdr:from>
    <xdr:to>
      <xdr:col>6</xdr:col>
      <xdr:colOff>38100</xdr:colOff>
      <xdr:row>58</xdr:row>
      <xdr:rowOff>100742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117269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135217</xdr:rowOff>
    </xdr:from>
    <xdr:to>
      <xdr:col>24</xdr:col>
      <xdr:colOff>63500</xdr:colOff>
      <xdr:row>75</xdr:row>
      <xdr:rowOff>31369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822517"/>
          <a:ext cx="838200" cy="6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31369</xdr:rowOff>
    </xdr:from>
    <xdr:to>
      <xdr:col>19</xdr:col>
      <xdr:colOff>177800</xdr:colOff>
      <xdr:row>75</xdr:row>
      <xdr:rowOff>39141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90119"/>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39141</xdr:rowOff>
    </xdr:from>
    <xdr:to>
      <xdr:col>15</xdr:col>
      <xdr:colOff>50800</xdr:colOff>
      <xdr:row>75</xdr:row>
      <xdr:rowOff>118567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2897891"/>
          <a:ext cx="889000" cy="7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87135</xdr:rowOff>
    </xdr:from>
    <xdr:to>
      <xdr:col>10</xdr:col>
      <xdr:colOff>114300</xdr:colOff>
      <xdr:row>75</xdr:row>
      <xdr:rowOff>118567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945885"/>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57938</xdr:rowOff>
    </xdr:from>
    <xdr:to>
      <xdr:col>6</xdr:col>
      <xdr:colOff>38100</xdr:colOff>
      <xdr:row>77</xdr:row>
      <xdr:rowOff>159538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5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150665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3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84417</xdr:rowOff>
    </xdr:from>
    <xdr:to>
      <xdr:col>24</xdr:col>
      <xdr:colOff>114300</xdr:colOff>
      <xdr:row>75</xdr:row>
      <xdr:rowOff>14567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107294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62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152019</xdr:rowOff>
    </xdr:from>
    <xdr:to>
      <xdr:col>20</xdr:col>
      <xdr:colOff>38100</xdr:colOff>
      <xdr:row>75</xdr:row>
      <xdr:rowOff>82169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83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98696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614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159791</xdr:rowOff>
    </xdr:from>
    <xdr:to>
      <xdr:col>15</xdr:col>
      <xdr:colOff>101600</xdr:colOff>
      <xdr:row>75</xdr:row>
      <xdr:rowOff>89941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106468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2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67767</xdr:rowOff>
    </xdr:from>
    <xdr:to>
      <xdr:col>10</xdr:col>
      <xdr:colOff>165100</xdr:colOff>
      <xdr:row>75</xdr:row>
      <xdr:rowOff>169366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9265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7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36335</xdr:rowOff>
    </xdr:from>
    <xdr:to>
      <xdr:col>6</xdr:col>
      <xdr:colOff>38100</xdr:colOff>
      <xdr:row>75</xdr:row>
      <xdr:rowOff>137935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154462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67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81178</xdr:rowOff>
    </xdr:from>
    <xdr:to>
      <xdr:col>24</xdr:col>
      <xdr:colOff>63500</xdr:colOff>
      <xdr:row>96</xdr:row>
      <xdr:rowOff>81659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40378"/>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62502</xdr:rowOff>
    </xdr:from>
    <xdr:to>
      <xdr:col>19</xdr:col>
      <xdr:colOff>177800</xdr:colOff>
      <xdr:row>96</xdr:row>
      <xdr:rowOff>81659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52170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165259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62502</xdr:rowOff>
    </xdr:from>
    <xdr:to>
      <xdr:col>15</xdr:col>
      <xdr:colOff>50800</xdr:colOff>
      <xdr:row>96</xdr:row>
      <xdr:rowOff>126281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521702"/>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160230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126281</xdr:rowOff>
    </xdr:from>
    <xdr:to>
      <xdr:col>10</xdr:col>
      <xdr:colOff>114300</xdr:colOff>
      <xdr:row>96</xdr:row>
      <xdr:rowOff>142991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585481"/>
          <a:ext cx="889000" cy="1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56331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8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93655</xdr:rowOff>
    </xdr:from>
    <xdr:to>
      <xdr:col>6</xdr:col>
      <xdr:colOff>38100</xdr:colOff>
      <xdr:row>97</xdr:row>
      <xdr:rowOff>23805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14932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30378</xdr:rowOff>
    </xdr:from>
    <xdr:to>
      <xdr:col>24</xdr:col>
      <xdr:colOff>114300</xdr:colOff>
      <xdr:row>96</xdr:row>
      <xdr:rowOff>131978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53255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30859</xdr:rowOff>
    </xdr:from>
    <xdr:to>
      <xdr:col>20</xdr:col>
      <xdr:colOff>38100</xdr:colOff>
      <xdr:row>96</xdr:row>
      <xdr:rowOff>132459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4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148986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26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11702</xdr:rowOff>
    </xdr:from>
    <xdr:to>
      <xdr:col>15</xdr:col>
      <xdr:colOff>101600</xdr:colOff>
      <xdr:row>96</xdr:row>
      <xdr:rowOff>113302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4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129829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2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75481</xdr:rowOff>
    </xdr:from>
    <xdr:to>
      <xdr:col>10</xdr:col>
      <xdr:colOff>165100</xdr:colOff>
      <xdr:row>97</xdr:row>
      <xdr:rowOff>5631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5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22158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0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92191</xdr:rowOff>
    </xdr:from>
    <xdr:to>
      <xdr:col>6</xdr:col>
      <xdr:colOff>38100</xdr:colOff>
      <xdr:row>97</xdr:row>
      <xdr:rowOff>22341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38868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117983</xdr:rowOff>
    </xdr:from>
    <xdr:to>
      <xdr:col>55</xdr:col>
      <xdr:colOff>0</xdr:colOff>
      <xdr:row>38</xdr:row>
      <xdr:rowOff>153035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33083"/>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119507</xdr:rowOff>
    </xdr:from>
    <xdr:to>
      <xdr:col>50</xdr:col>
      <xdr:colOff>114300</xdr:colOff>
      <xdr:row>38</xdr:row>
      <xdr:rowOff>153035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3460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167132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634607"/>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120650</xdr:rowOff>
    </xdr:from>
    <xdr:to>
      <xdr:col>41</xdr:col>
      <xdr:colOff>50800</xdr:colOff>
      <xdr:row>38</xdr:row>
      <xdr:rowOff>167132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35750"/>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47752</xdr:rowOff>
    </xdr:from>
    <xdr:to>
      <xdr:col>36</xdr:col>
      <xdr:colOff>165100</xdr:colOff>
      <xdr:row>36</xdr:row>
      <xdr:rowOff>149352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165879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67183</xdr:rowOff>
    </xdr:from>
    <xdr:to>
      <xdr:col>55</xdr:col>
      <xdr:colOff>50800</xdr:colOff>
      <xdr:row>38</xdr:row>
      <xdr:rowOff>168783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153560</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97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102235</xdr:rowOff>
    </xdr:from>
    <xdr:to>
      <xdr:col>50</xdr:col>
      <xdr:colOff>165100</xdr:colOff>
      <xdr:row>39</xdr:row>
      <xdr:rowOff>32385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23512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10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116332</xdr:rowOff>
    </xdr:from>
    <xdr:to>
      <xdr:col>41</xdr:col>
      <xdr:colOff>101600</xdr:colOff>
      <xdr:row>39</xdr:row>
      <xdr:rowOff>46482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37609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24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69850</xdr:rowOff>
    </xdr:from>
    <xdr:to>
      <xdr:col>36</xdr:col>
      <xdr:colOff>165100</xdr:colOff>
      <xdr:row>39</xdr:row>
      <xdr:rowOff>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162577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119050</xdr:rowOff>
    </xdr:from>
    <xdr:to>
      <xdr:col>55</xdr:col>
      <xdr:colOff>0</xdr:colOff>
      <xdr:row>54</xdr:row>
      <xdr:rowOff>32334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034450"/>
          <a:ext cx="838200" cy="25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112037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1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32334</xdr:rowOff>
    </xdr:from>
    <xdr:to>
      <xdr:col>50</xdr:col>
      <xdr:colOff>114300</xdr:colOff>
      <xdr:row>54</xdr:row>
      <xdr:rowOff>37268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290634"/>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45534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18923</xdr:rowOff>
    </xdr:from>
    <xdr:to>
      <xdr:col>45</xdr:col>
      <xdr:colOff>177800</xdr:colOff>
      <xdr:row>54</xdr:row>
      <xdr:rowOff>37268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277223"/>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51840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18923</xdr:rowOff>
    </xdr:from>
    <xdr:to>
      <xdr:col>41</xdr:col>
      <xdr:colOff>50800</xdr:colOff>
      <xdr:row>55</xdr:row>
      <xdr:rowOff>131242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277223"/>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47839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9195</xdr:rowOff>
    </xdr:from>
    <xdr:to>
      <xdr:col>36</xdr:col>
      <xdr:colOff>165100</xdr:colOff>
      <xdr:row>57</xdr:row>
      <xdr:rowOff>110795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101922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68250</xdr:rowOff>
    </xdr:from>
    <xdr:to>
      <xdr:col>55</xdr:col>
      <xdr:colOff>50800</xdr:colOff>
      <xdr:row>52</xdr:row>
      <xdr:rowOff>169850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898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91127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883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152984</xdr:rowOff>
    </xdr:from>
    <xdr:to>
      <xdr:col>50</xdr:col>
      <xdr:colOff>165100</xdr:colOff>
      <xdr:row>54</xdr:row>
      <xdr:rowOff>83134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2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99661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01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157918</xdr:rowOff>
    </xdr:from>
    <xdr:to>
      <xdr:col>46</xdr:col>
      <xdr:colOff>38100</xdr:colOff>
      <xdr:row>54</xdr:row>
      <xdr:rowOff>88068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2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104595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01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139573</xdr:rowOff>
    </xdr:from>
    <xdr:to>
      <xdr:col>41</xdr:col>
      <xdr:colOff>101600</xdr:colOff>
      <xdr:row>54</xdr:row>
      <xdr:rowOff>69723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22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86250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0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80442</xdr:rowOff>
    </xdr:from>
    <xdr:to>
      <xdr:col>36</xdr:col>
      <xdr:colOff>165100</xdr:colOff>
      <xdr:row>56</xdr:row>
      <xdr:rowOff>10592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27119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2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105998</xdr:rowOff>
    </xdr:from>
    <xdr:to>
      <xdr:col>54</xdr:col>
      <xdr:colOff>189865</xdr:colOff>
      <xdr:row>79</xdr:row>
      <xdr:rowOff>80623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450398"/>
          <a:ext cx="1270" cy="1174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84450</xdr:rowOff>
    </xdr:from>
    <xdr:ext cx="378565"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2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80623</xdr:rowOff>
    </xdr:from>
    <xdr:to>
      <xdr:col>55</xdr:col>
      <xdr:colOff>88900</xdr:colOff>
      <xdr:row>79</xdr:row>
      <xdr:rowOff>80623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25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52675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2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105998</xdr:rowOff>
    </xdr:from>
    <xdr:to>
      <xdr:col>55</xdr:col>
      <xdr:colOff>88900</xdr:colOff>
      <xdr:row>72</xdr:row>
      <xdr:rowOff>105998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45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149628</xdr:rowOff>
    </xdr:from>
    <xdr:to>
      <xdr:col>55</xdr:col>
      <xdr:colOff>0</xdr:colOff>
      <xdr:row>75</xdr:row>
      <xdr:rowOff>83791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836928"/>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44924</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46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66497</xdr:rowOff>
    </xdr:from>
    <xdr:to>
      <xdr:col>55</xdr:col>
      <xdr:colOff>50800</xdr:colOff>
      <xdr:row>77</xdr:row>
      <xdr:rowOff>168097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78860</xdr:rowOff>
    </xdr:from>
    <xdr:to>
      <xdr:col>50</xdr:col>
      <xdr:colOff>114300</xdr:colOff>
      <xdr:row>75</xdr:row>
      <xdr:rowOff>83791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37610"/>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70481</xdr:rowOff>
    </xdr:from>
    <xdr:to>
      <xdr:col>50</xdr:col>
      <xdr:colOff>165100</xdr:colOff>
      <xdr:row>78</xdr:row>
      <xdr:rowOff>631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163208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1201</xdr:rowOff>
    </xdr:from>
    <xdr:to>
      <xdr:col>45</xdr:col>
      <xdr:colOff>177800</xdr:colOff>
      <xdr:row>75</xdr:row>
      <xdr:rowOff>78860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859951"/>
          <a:ext cx="889000" cy="7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96019</xdr:rowOff>
    </xdr:from>
    <xdr:to>
      <xdr:col>46</xdr:col>
      <xdr:colOff>38100</xdr:colOff>
      <xdr:row>78</xdr:row>
      <xdr:rowOff>26169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17296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3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1952</xdr:rowOff>
    </xdr:from>
    <xdr:to>
      <xdr:col>41</xdr:col>
      <xdr:colOff>50800</xdr:colOff>
      <xdr:row>75</xdr:row>
      <xdr:rowOff>1201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003452"/>
          <a:ext cx="889000" cy="8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53271</xdr:rowOff>
    </xdr:from>
    <xdr:to>
      <xdr:col>41</xdr:col>
      <xdr:colOff>101600</xdr:colOff>
      <xdr:row>77</xdr:row>
      <xdr:rowOff>154871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145998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43800</xdr:rowOff>
    </xdr:from>
    <xdr:to>
      <xdr:col>36</xdr:col>
      <xdr:colOff>165100</xdr:colOff>
      <xdr:row>77</xdr:row>
      <xdr:rowOff>145400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98828</xdr:rowOff>
    </xdr:from>
    <xdr:to>
      <xdr:col>55</xdr:col>
      <xdr:colOff>50800</xdr:colOff>
      <xdr:row>75</xdr:row>
      <xdr:rowOff>28978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7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121705</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63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32991</xdr:rowOff>
    </xdr:from>
    <xdr:to>
      <xdr:col>50</xdr:col>
      <xdr:colOff>165100</xdr:colOff>
      <xdr:row>75</xdr:row>
      <xdr:rowOff>134591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89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151118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66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28060</xdr:rowOff>
    </xdr:from>
    <xdr:to>
      <xdr:col>46</xdr:col>
      <xdr:colOff>38100</xdr:colOff>
      <xdr:row>75</xdr:row>
      <xdr:rowOff>129660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8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146187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66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121851</xdr:rowOff>
    </xdr:from>
    <xdr:to>
      <xdr:col>41</xdr:col>
      <xdr:colOff>101600</xdr:colOff>
      <xdr:row>75</xdr:row>
      <xdr:rowOff>52001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80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68528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58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122602</xdr:rowOff>
    </xdr:from>
    <xdr:to>
      <xdr:col>36</xdr:col>
      <xdr:colOff>165100</xdr:colOff>
      <xdr:row>70</xdr:row>
      <xdr:rowOff>52752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19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69279</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17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10713</xdr:rowOff>
    </xdr:from>
    <xdr:to>
      <xdr:col>55</xdr:col>
      <xdr:colOff>0</xdr:colOff>
      <xdr:row>95</xdr:row>
      <xdr:rowOff>22161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127013"/>
          <a:ext cx="838200" cy="18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162750</xdr:rowOff>
    </xdr:from>
    <xdr:to>
      <xdr:col>50</xdr:col>
      <xdr:colOff>114300</xdr:colOff>
      <xdr:row>95</xdr:row>
      <xdr:rowOff>22161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279050"/>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162750</xdr:rowOff>
    </xdr:from>
    <xdr:to>
      <xdr:col>45</xdr:col>
      <xdr:colOff>177800</xdr:colOff>
      <xdr:row>95</xdr:row>
      <xdr:rowOff>59785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279050"/>
          <a:ext cx="889000" cy="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59785</xdr:rowOff>
    </xdr:from>
    <xdr:to>
      <xdr:col>41</xdr:col>
      <xdr:colOff>50800</xdr:colOff>
      <xdr:row>95</xdr:row>
      <xdr:rowOff>155302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347535"/>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156051</xdr:rowOff>
    </xdr:from>
    <xdr:to>
      <xdr:col>36</xdr:col>
      <xdr:colOff>165100</xdr:colOff>
      <xdr:row>97</xdr:row>
      <xdr:rowOff>86201</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77328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131363</xdr:rowOff>
    </xdr:from>
    <xdr:to>
      <xdr:col>55</xdr:col>
      <xdr:colOff>50800</xdr:colOff>
      <xdr:row>94</xdr:row>
      <xdr:rowOff>61513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0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154240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592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142811</xdr:rowOff>
    </xdr:from>
    <xdr:to>
      <xdr:col>50</xdr:col>
      <xdr:colOff>165100</xdr:colOff>
      <xdr:row>95</xdr:row>
      <xdr:rowOff>72961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2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89488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0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111950</xdr:rowOff>
    </xdr:from>
    <xdr:to>
      <xdr:col>46</xdr:col>
      <xdr:colOff>38100</xdr:colOff>
      <xdr:row>95</xdr:row>
      <xdr:rowOff>42100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22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58627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0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8985</xdr:rowOff>
    </xdr:from>
    <xdr:to>
      <xdr:col>41</xdr:col>
      <xdr:colOff>101600</xdr:colOff>
      <xdr:row>95</xdr:row>
      <xdr:rowOff>110585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2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127112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07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104502</xdr:rowOff>
    </xdr:from>
    <xdr:to>
      <xdr:col>36</xdr:col>
      <xdr:colOff>165100</xdr:colOff>
      <xdr:row>96</xdr:row>
      <xdr:rowOff>34652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3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51179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16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157368</xdr:rowOff>
    </xdr:from>
    <xdr:to>
      <xdr:col>85</xdr:col>
      <xdr:colOff>127000</xdr:colOff>
      <xdr:row>35</xdr:row>
      <xdr:rowOff>15374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5815218"/>
          <a:ext cx="838200" cy="20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64453</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40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157368</xdr:rowOff>
    </xdr:from>
    <xdr:to>
      <xdr:col>81</xdr:col>
      <xdr:colOff>50800</xdr:colOff>
      <xdr:row>36</xdr:row>
      <xdr:rowOff>3683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5815218"/>
          <a:ext cx="889000" cy="36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3683</xdr:rowOff>
    </xdr:from>
    <xdr:to>
      <xdr:col>76</xdr:col>
      <xdr:colOff>114300</xdr:colOff>
      <xdr:row>37</xdr:row>
      <xdr:rowOff>6590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75883"/>
          <a:ext cx="889000" cy="17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130752</xdr:rowOff>
    </xdr:from>
    <xdr:to>
      <xdr:col>71</xdr:col>
      <xdr:colOff>177800</xdr:colOff>
      <xdr:row>37</xdr:row>
      <xdr:rowOff>6590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302952"/>
          <a:ext cx="8890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78776</xdr:rowOff>
    </xdr:from>
    <xdr:to>
      <xdr:col>67</xdr:col>
      <xdr:colOff>101600</xdr:colOff>
      <xdr:row>38</xdr:row>
      <xdr:rowOff>8927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224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136024</xdr:rowOff>
    </xdr:from>
    <xdr:to>
      <xdr:col>85</xdr:col>
      <xdr:colOff>177800</xdr:colOff>
      <xdr:row>35</xdr:row>
      <xdr:rowOff>66174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96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158901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81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106568</xdr:rowOff>
    </xdr:from>
    <xdr:to>
      <xdr:col>81</xdr:col>
      <xdr:colOff>101600</xdr:colOff>
      <xdr:row>34</xdr:row>
      <xdr:rowOff>36718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76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53245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53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124333</xdr:rowOff>
    </xdr:from>
    <xdr:to>
      <xdr:col>76</xdr:col>
      <xdr:colOff>165100</xdr:colOff>
      <xdr:row>36</xdr:row>
      <xdr:rowOff>54483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71010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9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127240</xdr:rowOff>
    </xdr:from>
    <xdr:to>
      <xdr:col>72</xdr:col>
      <xdr:colOff>38100</xdr:colOff>
      <xdr:row>37</xdr:row>
      <xdr:rowOff>57390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73917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79952</xdr:rowOff>
    </xdr:from>
    <xdr:to>
      <xdr:col>67</xdr:col>
      <xdr:colOff>101600</xdr:colOff>
      <xdr:row>37</xdr:row>
      <xdr:rowOff>10102</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2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26629</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126115</xdr:rowOff>
    </xdr:from>
    <xdr:to>
      <xdr:col>85</xdr:col>
      <xdr:colOff>127000</xdr:colOff>
      <xdr:row>54</xdr:row>
      <xdr:rowOff>169875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384415"/>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133593</xdr:rowOff>
    </xdr:from>
    <xdr:to>
      <xdr:col>81</xdr:col>
      <xdr:colOff>50800</xdr:colOff>
      <xdr:row>54</xdr:row>
      <xdr:rowOff>169875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391893"/>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133593</xdr:rowOff>
    </xdr:from>
    <xdr:to>
      <xdr:col>76</xdr:col>
      <xdr:colOff>114300</xdr:colOff>
      <xdr:row>55</xdr:row>
      <xdr:rowOff>20256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391893"/>
          <a:ext cx="8890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58645</xdr:rowOff>
    </xdr:from>
    <xdr:to>
      <xdr:col>71</xdr:col>
      <xdr:colOff>177800</xdr:colOff>
      <xdr:row>55</xdr:row>
      <xdr:rowOff>20256</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316945"/>
          <a:ext cx="889000" cy="13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159959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13984</xdr:rowOff>
    </xdr:from>
    <xdr:to>
      <xdr:col>67</xdr:col>
      <xdr:colOff>101600</xdr:colOff>
      <xdr:row>56</xdr:row>
      <xdr:rowOff>115584</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106711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75315</xdr:rowOff>
    </xdr:from>
    <xdr:to>
      <xdr:col>85</xdr:col>
      <xdr:colOff>177800</xdr:colOff>
      <xdr:row>55</xdr:row>
      <xdr:rowOff>5465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3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98192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18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119075</xdr:rowOff>
    </xdr:from>
    <xdr:to>
      <xdr:col>81</xdr:col>
      <xdr:colOff>101600</xdr:colOff>
      <xdr:row>55</xdr:row>
      <xdr:rowOff>49225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3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65752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1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82793</xdr:rowOff>
    </xdr:from>
    <xdr:to>
      <xdr:col>76</xdr:col>
      <xdr:colOff>165100</xdr:colOff>
      <xdr:row>55</xdr:row>
      <xdr:rowOff>12943</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3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29470</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1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140906</xdr:rowOff>
    </xdr:from>
    <xdr:to>
      <xdr:col>72</xdr:col>
      <xdr:colOff>38100</xdr:colOff>
      <xdr:row>55</xdr:row>
      <xdr:rowOff>71056</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39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87583</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7845</xdr:rowOff>
    </xdr:from>
    <xdr:to>
      <xdr:col>67</xdr:col>
      <xdr:colOff>101600</xdr:colOff>
      <xdr:row>54</xdr:row>
      <xdr:rowOff>109445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26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125972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04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107238</xdr:rowOff>
    </xdr:from>
    <xdr:to>
      <xdr:col>85</xdr:col>
      <xdr:colOff>127000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5481300" y="13480338"/>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79670</xdr:rowOff>
    </xdr:from>
    <xdr:to>
      <xdr:col>81</xdr:col>
      <xdr:colOff>50800</xdr:colOff>
      <xdr:row>78</xdr:row>
      <xdr:rowOff>107238</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452770"/>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79670</xdr:rowOff>
    </xdr:from>
    <xdr:to>
      <xdr:col>76</xdr:col>
      <xdr:colOff>114300</xdr:colOff>
      <xdr:row>78</xdr:row>
      <xdr:rowOff>111857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3703300" y="13452770"/>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111857</xdr:rowOff>
    </xdr:from>
    <xdr:to>
      <xdr:col>71</xdr:col>
      <xdr:colOff>177800</xdr:colOff>
      <xdr:row>78</xdr:row>
      <xdr:rowOff>138237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484957"/>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155018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528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57627</xdr:rowOff>
    </xdr:from>
    <xdr:to>
      <xdr:col>67</xdr:col>
      <xdr:colOff>101600</xdr:colOff>
      <xdr:row>78</xdr:row>
      <xdr:rowOff>159227</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2763500" y="1343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4304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20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56438</xdr:rowOff>
    </xdr:from>
    <xdr:to>
      <xdr:col>81</xdr:col>
      <xdr:colOff>101600</xdr:colOff>
      <xdr:row>78</xdr:row>
      <xdr:rowOff>158038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5430500" y="134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149165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2017" y="1352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28870</xdr:rowOff>
    </xdr:from>
    <xdr:to>
      <xdr:col>76</xdr:col>
      <xdr:colOff>165100</xdr:colOff>
      <xdr:row>78</xdr:row>
      <xdr:rowOff>130470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4541500" y="134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121597</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357428" y="134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61057</xdr:rowOff>
    </xdr:from>
    <xdr:to>
      <xdr:col>72</xdr:col>
      <xdr:colOff>38100</xdr:colOff>
      <xdr:row>78</xdr:row>
      <xdr:rowOff>162657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3652500" y="134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7734</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14017" y="1320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87437</xdr:rowOff>
    </xdr:from>
    <xdr:to>
      <xdr:col>67</xdr:col>
      <xdr:colOff>101600</xdr:colOff>
      <xdr:row>79</xdr:row>
      <xdr:rowOff>17587</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2763500" y="1346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8714</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57333" y="13553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101067</xdr:rowOff>
    </xdr:from>
    <xdr:to>
      <xdr:col>85</xdr:col>
      <xdr:colOff>127000</xdr:colOff>
      <xdr:row>92</xdr:row>
      <xdr:rowOff>129494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5703017"/>
          <a:ext cx="838200" cy="19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101067</xdr:rowOff>
    </xdr:from>
    <xdr:to>
      <xdr:col>81</xdr:col>
      <xdr:colOff>50800</xdr:colOff>
      <xdr:row>92</xdr:row>
      <xdr:rowOff>168830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5703017"/>
          <a:ext cx="889000" cy="23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55918</xdr:rowOff>
    </xdr:from>
    <xdr:to>
      <xdr:col>76</xdr:col>
      <xdr:colOff>114300</xdr:colOff>
      <xdr:row>92</xdr:row>
      <xdr:rowOff>168830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5829318"/>
          <a:ext cx="889000" cy="1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163099</xdr:rowOff>
    </xdr:from>
    <xdr:to>
      <xdr:col>71</xdr:col>
      <xdr:colOff>177800</xdr:colOff>
      <xdr:row>92</xdr:row>
      <xdr:rowOff>55918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765049"/>
          <a:ext cx="889000" cy="6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156648</xdr:rowOff>
    </xdr:from>
    <xdr:to>
      <xdr:col>67</xdr:col>
      <xdr:colOff>101600</xdr:colOff>
      <xdr:row>96</xdr:row>
      <xdr:rowOff>86798</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77925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78694</xdr:rowOff>
    </xdr:from>
    <xdr:to>
      <xdr:col>85</xdr:col>
      <xdr:colOff>177800</xdr:colOff>
      <xdr:row>93</xdr:row>
      <xdr:rowOff>8844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85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101571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7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50267</xdr:rowOff>
    </xdr:from>
    <xdr:to>
      <xdr:col>81</xdr:col>
      <xdr:colOff>101600</xdr:colOff>
      <xdr:row>91</xdr:row>
      <xdr:rowOff>151867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168394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42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118030</xdr:rowOff>
    </xdr:from>
    <xdr:to>
      <xdr:col>76</xdr:col>
      <xdr:colOff>165100</xdr:colOff>
      <xdr:row>93</xdr:row>
      <xdr:rowOff>48180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8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64707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5118</xdr:rowOff>
    </xdr:from>
    <xdr:to>
      <xdr:col>72</xdr:col>
      <xdr:colOff>38100</xdr:colOff>
      <xdr:row>92</xdr:row>
      <xdr:rowOff>106718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7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123245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5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112299</xdr:rowOff>
    </xdr:from>
    <xdr:to>
      <xdr:col>67</xdr:col>
      <xdr:colOff>101600</xdr:colOff>
      <xdr:row>92</xdr:row>
      <xdr:rowOff>42449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7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58976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4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104157</xdr:rowOff>
    </xdr:from>
    <xdr:ext cx="313932"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99333" y="6447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主な構成項目である農林水産業費は、住民一人当たり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５９，０８４</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円となっており、類似団体と比較して１人あたりのコストが高い状況となっている。これは、基幹産業である農業に関連し、農地・水環境の適正管理を推進する多面的機能支払交付金事業を平成２</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年度から継続実施していること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や圃場整備事業の増加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消防費は、住民一人当たり３</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３，５５７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対前年比▲６，１５２円となっているものの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類似団体と比較して１人当たりのコストが高い状況となっている。これは、消防本部改築等による大曲仙北広域市町村圏組合負担金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が減少したものの社会資本</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防火水道管更新整備費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が主な要因である。教育費は、住民一人当たり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７０，８３２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円となっており、類似団体と比較して１人あたりのコストが高い状況となっている。これは、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小学校備品（電子黒板・タブレット等）の整備や宿泊交流館の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施設等整備事業費の増加が主な要因である。民生費は、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５０，３５３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円となっており、類似団体と比較して１人あたりのコストが高い状況となっている。これは、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障がい者施設法人かわ舟の里角間川改築事業による補助金の増加や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給付対象者、給付件数の増による障害者自立支援給付費の増加が主な要因である。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６６，７７１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円となっており、国庫補助金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が社会資本橋梁長寿命化対策事業費に重点的に配分されたことによる事業費の増加が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今後も、財政健全化方針に基づく物件費や公共施設の適切な維持管理等による経常経費の削減を着実に実施していくことで、コストの削減に努める。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後年度の多様な財政需要に応えられるよう</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繰入を減らし、</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積立てをしてきたことにより、標準財政規模の２６．</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８１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％を確保している。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実質単年度収支については、町税収入等が前年比増収となったことに加え、事務量や事業等に応じた職員配置など行政組織の合理化等への取組による人件費の削減などにより、引き続き黒字を維持している。</a:t>
          </a:r>
          <a:endParaRPr lang="ja-JP" altLang="ja-JP" sz="110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今後も実質収支及び実質単年度収支の黒字を維持する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後年度の様々な財政需要を考慮しながら財政調整基金を確保していくとともに、事務事業の見直しを進めるなどの行財政改革に取り組</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んでいく。</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全会計において赤字は生じていない。</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国民健康保険特別会計は、前年度より黒字額が増加している。これは、特別交付金等の増額に対して、保険給付費の減少が大きかったことが主な要因で</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ある。</a:t>
          </a:r>
          <a:endParaRPr lang="en-US" altLang="ja-JP" sz="1100" b="0" i="0" baseline="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一般会計は、前年度より黒字額が増加している。これは、大曲仙北広域市町村圏組合消防費負担金の減少や任意の繰上償還元金が減少したことが主な要因である。</a:t>
          </a:r>
          <a:endParaRPr lang="ja-JP" altLang="ja-JP" sz="1100">
            <a:solidFill>
              <a:schemeClr val="tx1"/>
            </a:solidFill>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水道事業会計は、</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前年度より黒字額が増加している。これは、</a:t>
          </a:r>
          <a:r>
            <a:rPr lang="ja-JP" altLang="ja-JP" sz="1100" b="0" i="0" baseline="0">
              <a:solidFill>
                <a:schemeClr val="tx1"/>
              </a:solidFill>
              <a:effectLst/>
              <a:latin typeface="ＭＳ ゴシック" panose="020B0609070205080204" pitchFamily="49" charset="-128"/>
              <a:ea typeface="ＭＳ ゴシック" panose="020B0609070205080204" pitchFamily="49" charset="-128"/>
              <a:cs typeface="+mn-cs"/>
            </a:rPr>
            <a:t>平成２９年度より地方公営企業法を適用した企業会計へ移行し</a:t>
          </a:r>
          <a:r>
            <a:rPr lang="ja-JP" altLang="en-US" sz="1100" b="0" i="0" baseline="0">
              <a:solidFill>
                <a:schemeClr val="tx1"/>
              </a:solidFill>
              <a:effectLst/>
              <a:latin typeface="ＭＳ ゴシック" panose="020B0609070205080204" pitchFamily="49" charset="-128"/>
              <a:ea typeface="ＭＳ ゴシック" panose="020B0609070205080204" pitchFamily="49" charset="-128"/>
              <a:cs typeface="+mn-cs"/>
            </a:rPr>
            <a:t>、キャッシュ・フロー上、毎年資金増を見込んでおり、平成３０年度は流動資産が増となった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なお、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水道事業会計や下水道事業会計等においては基準外繰入金</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を行っている状況にあるため、引き続き</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水道の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加入率</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や下水道の接続率</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の増加に努め</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、料金収入の増を図る。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11970708</v>
      </c>
      <c r="BO4" s="461"/>
      <c r="BP4" s="461"/>
      <c r="BQ4" s="461"/>
      <c r="BR4" s="461"/>
      <c r="BS4" s="461"/>
      <c r="BT4" s="461"/>
      <c r="BU4" s="462"/>
      <c r="BV4" s="460">
        <v>11627534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5.6</v>
      </c>
      <c r="CU4" s="642"/>
      <c r="CV4" s="642"/>
      <c r="CW4" s="642"/>
      <c r="CX4" s="642"/>
      <c r="CY4" s="642"/>
      <c r="CZ4" s="642"/>
      <c r="DA4" s="643"/>
      <c r="DB4" s="641">
        <v>5.0999999999999996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11513265</v>
      </c>
      <c r="BO5" s="466"/>
      <c r="BP5" s="466"/>
      <c r="BQ5" s="466"/>
      <c r="BR5" s="466"/>
      <c r="BS5" s="466"/>
      <c r="BT5" s="466"/>
      <c r="BU5" s="467"/>
      <c r="BV5" s="465">
        <v>11191315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84.6</v>
      </c>
      <c r="CU5" s="436"/>
      <c r="CV5" s="436"/>
      <c r="CW5" s="436"/>
      <c r="CX5" s="436"/>
      <c r="CY5" s="436"/>
      <c r="CZ5" s="436"/>
      <c r="DA5" s="437"/>
      <c r="DB5" s="435">
        <v>83.9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457443</v>
      </c>
      <c r="BO6" s="466"/>
      <c r="BP6" s="466"/>
      <c r="BQ6" s="466"/>
      <c r="BR6" s="466"/>
      <c r="BS6" s="466"/>
      <c r="BT6" s="466"/>
      <c r="BU6" s="467"/>
      <c r="BV6" s="465">
        <v>436219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84.6</v>
      </c>
      <c r="CU6" s="616"/>
      <c r="CV6" s="616"/>
      <c r="CW6" s="616"/>
      <c r="CX6" s="616"/>
      <c r="CY6" s="616"/>
      <c r="CZ6" s="616"/>
      <c r="DA6" s="617"/>
      <c r="DB6" s="615">
        <v>83.9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21909</v>
      </c>
      <c r="BO7" s="466"/>
      <c r="BP7" s="466"/>
      <c r="BQ7" s="466"/>
      <c r="BR7" s="466"/>
      <c r="BS7" s="466"/>
      <c r="BT7" s="466"/>
      <c r="BU7" s="467"/>
      <c r="BV7" s="465">
        <v>38332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7737180</v>
      </c>
      <c r="CU7" s="466"/>
      <c r="CV7" s="466"/>
      <c r="CW7" s="466"/>
      <c r="CX7" s="466"/>
      <c r="CY7" s="466"/>
      <c r="CZ7" s="466"/>
      <c r="DA7" s="467"/>
      <c r="DB7" s="465">
        <v>7805972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435534</v>
      </c>
      <c r="BO8" s="466"/>
      <c r="BP8" s="466"/>
      <c r="BQ8" s="466"/>
      <c r="BR8" s="466"/>
      <c r="BS8" s="466"/>
      <c r="BT8" s="466"/>
      <c r="BU8" s="467"/>
      <c r="BV8" s="465">
        <v>397887</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0.25</v>
      </c>
      <c r="CU8" s="579"/>
      <c r="CV8" s="579"/>
      <c r="CW8" s="579"/>
      <c r="CX8" s="579"/>
      <c r="CY8" s="579"/>
      <c r="CZ8" s="579"/>
      <c r="DA8" s="580"/>
      <c r="DB8" s="578">
        <v>0.25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20279</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37647</v>
      </c>
      <c r="BO9" s="466"/>
      <c r="BP9" s="466"/>
      <c r="BQ9" s="466"/>
      <c r="BR9" s="466"/>
      <c r="BS9" s="466"/>
      <c r="BT9" s="466"/>
      <c r="BU9" s="467"/>
      <c r="BV9" s="465">
        <v>-80332</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21674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1077</v>
      </c>
      <c r="BO10" s="466"/>
      <c r="BP10" s="466"/>
      <c r="BQ10" s="466"/>
      <c r="BR10" s="466"/>
      <c r="BS10" s="466"/>
      <c r="BT10" s="466"/>
      <c r="BU10" s="467"/>
      <c r="BV10" s="465">
        <v>880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364773</v>
      </c>
      <c r="BO11" s="466"/>
      <c r="BP11" s="466"/>
      <c r="BQ11" s="466"/>
      <c r="BR11" s="466"/>
      <c r="BS11" s="466"/>
      <c r="BT11" s="466"/>
      <c r="BU11" s="467"/>
      <c r="BV11" s="465">
        <v>537075</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19729</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19675</v>
      </c>
      <c r="S13" s="569"/>
      <c r="T13" s="569"/>
      <c r="U13" s="569"/>
      <c r="V13" s="570"/>
      <c r="W13" s="556" t="s">
        <v>139</v>
      </c>
      <c r="X13" s="478"/>
      <c r="Y13" s="478"/>
      <c r="Z13" s="478"/>
      <c r="AA13" s="478"/>
      <c r="AB13" s="479"/>
      <c r="AC13" s="441">
        <v>1789</v>
      </c>
      <c r="AD13" s="442"/>
      <c r="AE13" s="442"/>
      <c r="AF13" s="442"/>
      <c r="AG13" s="443"/>
      <c r="AH13" s="441">
        <v>1904</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403497</v>
      </c>
      <c r="BO13" s="466"/>
      <c r="BP13" s="466"/>
      <c r="BQ13" s="466"/>
      <c r="BR13" s="466"/>
      <c r="BS13" s="466"/>
      <c r="BT13" s="466"/>
      <c r="BU13" s="467"/>
      <c r="BV13" s="465">
        <v>457623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2.5</v>
      </c>
      <c r="CU13" s="436"/>
      <c r="CV13" s="436"/>
      <c r="CW13" s="436"/>
      <c r="CX13" s="436"/>
      <c r="CY13" s="436"/>
      <c r="CZ13" s="436"/>
      <c r="DA13" s="437"/>
      <c r="DB13" s="435">
        <v>4.0999999999999996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19983</v>
      </c>
      <c r="S14" s="569"/>
      <c r="T14" s="569"/>
      <c r="U14" s="569"/>
      <c r="V14" s="570"/>
      <c r="W14" s="571"/>
      <c r="X14" s="481"/>
      <c r="Y14" s="481"/>
      <c r="Z14" s="481"/>
      <c r="AA14" s="481"/>
      <c r="AB14" s="482"/>
      <c r="AC14" s="561">
        <v>17</v>
      </c>
      <c r="AD14" s="562"/>
      <c r="AE14" s="562"/>
      <c r="AF14" s="562"/>
      <c r="AG14" s="563"/>
      <c r="AH14" s="561">
        <v>17.5</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19929</v>
      </c>
      <c r="S15" s="569"/>
      <c r="T15" s="569"/>
      <c r="U15" s="569"/>
      <c r="V15" s="570"/>
      <c r="W15" s="556" t="s">
        <v>148</v>
      </c>
      <c r="X15" s="478"/>
      <c r="Y15" s="478"/>
      <c r="Z15" s="478"/>
      <c r="AA15" s="478"/>
      <c r="AB15" s="479"/>
      <c r="AC15" s="441">
        <v>3177</v>
      </c>
      <c r="AD15" s="442"/>
      <c r="AE15" s="442"/>
      <c r="AF15" s="442"/>
      <c r="AG15" s="443"/>
      <c r="AH15" s="441">
        <v>3411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1733251</v>
      </c>
      <c r="BO15" s="461"/>
      <c r="BP15" s="461"/>
      <c r="BQ15" s="461"/>
      <c r="BR15" s="461"/>
      <c r="BS15" s="461"/>
      <c r="BT15" s="461"/>
      <c r="BU15" s="462"/>
      <c r="BV15" s="460">
        <v>1712703</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30.2</v>
      </c>
      <c r="AD16" s="562"/>
      <c r="AE16" s="562"/>
      <c r="AF16" s="562"/>
      <c r="AG16" s="563"/>
      <c r="AH16" s="561">
        <v>31.4</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6828701</v>
      </c>
      <c r="BO16" s="466"/>
      <c r="BP16" s="466"/>
      <c r="BQ16" s="466"/>
      <c r="BR16" s="466"/>
      <c r="BS16" s="466"/>
      <c r="BT16" s="466"/>
      <c r="BU16" s="467"/>
      <c r="BV16" s="465">
        <v>6735455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5553</v>
      </c>
      <c r="AD17" s="442"/>
      <c r="AE17" s="442"/>
      <c r="AF17" s="442"/>
      <c r="AG17" s="443"/>
      <c r="AH17" s="441">
        <v>5557</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2129502</v>
      </c>
      <c r="BO17" s="466"/>
      <c r="BP17" s="466"/>
      <c r="BQ17" s="466"/>
      <c r="BR17" s="466"/>
      <c r="BS17" s="466"/>
      <c r="BT17" s="466"/>
      <c r="BU17" s="467"/>
      <c r="BV17" s="465">
        <v>2104830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168.32</v>
      </c>
      <c r="M18" s="530"/>
      <c r="N18" s="530"/>
      <c r="O18" s="530"/>
      <c r="P18" s="530"/>
      <c r="Q18" s="530"/>
      <c r="R18" s="531"/>
      <c r="S18" s="531"/>
      <c r="T18" s="531"/>
      <c r="U18" s="531"/>
      <c r="V18" s="532"/>
      <c r="W18" s="546"/>
      <c r="X18" s="547"/>
      <c r="Y18" s="547"/>
      <c r="Z18" s="547"/>
      <c r="AA18" s="547"/>
      <c r="AB18" s="557"/>
      <c r="AC18" s="429">
        <v>52.8</v>
      </c>
      <c r="AD18" s="430"/>
      <c r="AE18" s="430"/>
      <c r="AF18" s="430"/>
      <c r="AG18" s="533"/>
      <c r="AH18" s="429">
        <v>51.1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6336741</v>
      </c>
      <c r="BO18" s="466"/>
      <c r="BP18" s="466"/>
      <c r="BQ18" s="466"/>
      <c r="BR18" s="466"/>
      <c r="BS18" s="466"/>
      <c r="BT18" s="466"/>
      <c r="BU18" s="467"/>
      <c r="BV18" s="465">
        <v>6341997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120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8522013</v>
      </c>
      <c r="BO19" s="466"/>
      <c r="BP19" s="466"/>
      <c r="BQ19" s="466"/>
      <c r="BR19" s="466"/>
      <c r="BS19" s="466"/>
      <c r="BT19" s="466"/>
      <c r="BU19" s="467"/>
      <c r="BV19" s="465">
        <v>8749855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6152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9242540</v>
      </c>
      <c r="BO23" s="466"/>
      <c r="BP23" s="466"/>
      <c r="BQ23" s="466"/>
      <c r="BR23" s="466"/>
      <c r="BS23" s="466"/>
      <c r="BT23" s="466"/>
      <c r="BU23" s="467"/>
      <c r="BV23" s="465">
        <v>9337341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7960</v>
      </c>
      <c r="R24" s="442"/>
      <c r="S24" s="442"/>
      <c r="T24" s="442"/>
      <c r="U24" s="442"/>
      <c r="V24" s="443"/>
      <c r="W24" s="507"/>
      <c r="X24" s="498"/>
      <c r="Y24" s="499"/>
      <c r="Z24" s="438" t="s">
        <v>172</v>
      </c>
      <c r="AA24" s="439"/>
      <c r="AB24" s="439"/>
      <c r="AC24" s="439"/>
      <c r="AD24" s="439"/>
      <c r="AE24" s="439"/>
      <c r="AF24" s="439"/>
      <c r="AG24" s="440"/>
      <c r="AH24" s="441">
        <v>204</v>
      </c>
      <c r="AI24" s="442"/>
      <c r="AJ24" s="442"/>
      <c r="AK24" s="442"/>
      <c r="AL24" s="443"/>
      <c r="AM24" s="441">
        <v>605676</v>
      </c>
      <c r="AN24" s="442"/>
      <c r="AO24" s="442"/>
      <c r="AP24" s="442"/>
      <c r="AQ24" s="442"/>
      <c r="AR24" s="443"/>
      <c r="AS24" s="441">
        <v>2969</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4649033</v>
      </c>
      <c r="BO24" s="466"/>
      <c r="BP24" s="466"/>
      <c r="BQ24" s="466"/>
      <c r="BR24" s="466"/>
      <c r="BS24" s="466"/>
      <c r="BT24" s="466"/>
      <c r="BU24" s="467"/>
      <c r="BV24" s="465">
        <v>4627258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5950</v>
      </c>
      <c r="R25" s="442"/>
      <c r="S25" s="442"/>
      <c r="T25" s="442"/>
      <c r="U25" s="442"/>
      <c r="V25" s="443"/>
      <c r="W25" s="507"/>
      <c r="X25" s="498"/>
      <c r="Y25" s="499"/>
      <c r="Z25" s="438" t="s">
        <v>175</v>
      </c>
      <c r="AA25" s="439"/>
      <c r="AB25" s="439"/>
      <c r="AC25" s="439"/>
      <c r="AD25" s="439"/>
      <c r="AE25" s="439"/>
      <c r="AF25" s="439"/>
      <c r="AG25" s="440"/>
      <c r="AH25" s="441" t="s">
        <v>137</v>
      </c>
      <c r="AI25" s="442"/>
      <c r="AJ25" s="442"/>
      <c r="AK25" s="442"/>
      <c r="AL25" s="443"/>
      <c r="AM25" s="441" t="s">
        <v>137</v>
      </c>
      <c r="AN25" s="442"/>
      <c r="AO25" s="442"/>
      <c r="AP25" s="442"/>
      <c r="AQ25" s="442"/>
      <c r="AR25" s="443"/>
      <c r="AS25" s="441" t="s">
        <v>137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71579</v>
      </c>
      <c r="BO25" s="461"/>
      <c r="BP25" s="461"/>
      <c r="BQ25" s="461"/>
      <c r="BR25" s="461"/>
      <c r="BS25" s="461"/>
      <c r="BT25" s="461"/>
      <c r="BU25" s="462"/>
      <c r="BV25" s="460">
        <v>181959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5340</v>
      </c>
      <c r="R26" s="442"/>
      <c r="S26" s="442"/>
      <c r="T26" s="442"/>
      <c r="U26" s="442"/>
      <c r="V26" s="443"/>
      <c r="W26" s="507"/>
      <c r="X26" s="498"/>
      <c r="Y26" s="499"/>
      <c r="Z26" s="438" t="s">
        <v>178</v>
      </c>
      <c r="AA26" s="520"/>
      <c r="AB26" s="520"/>
      <c r="AC26" s="520"/>
      <c r="AD26" s="520"/>
      <c r="AE26" s="520"/>
      <c r="AF26" s="520"/>
      <c r="AG26" s="521"/>
      <c r="AH26" s="441">
        <v>22</v>
      </c>
      <c r="AI26" s="442"/>
      <c r="AJ26" s="442"/>
      <c r="AK26" s="442"/>
      <c r="AL26" s="443"/>
      <c r="AM26" s="441">
        <v>57222</v>
      </c>
      <c r="AN26" s="442"/>
      <c r="AO26" s="442"/>
      <c r="AP26" s="442"/>
      <c r="AQ26" s="442"/>
      <c r="AR26" s="443"/>
      <c r="AS26" s="441">
        <v>2601</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2880</v>
      </c>
      <c r="R27" s="442"/>
      <c r="S27" s="442"/>
      <c r="T27" s="442"/>
      <c r="U27" s="442"/>
      <c r="V27" s="443"/>
      <c r="W27" s="507"/>
      <c r="X27" s="498"/>
      <c r="Y27" s="499"/>
      <c r="Z27" s="438" t="s">
        <v>181</v>
      </c>
      <c r="AA27" s="439"/>
      <c r="AB27" s="439"/>
      <c r="AC27" s="439"/>
      <c r="AD27" s="439"/>
      <c r="AE27" s="439"/>
      <c r="AF27" s="439"/>
      <c r="AG27" s="440"/>
      <c r="AH27" s="441">
        <v>2</v>
      </c>
      <c r="AI27" s="442"/>
      <c r="AJ27" s="442"/>
      <c r="AK27" s="442"/>
      <c r="AL27" s="443"/>
      <c r="AM27" s="441" t="s">
        <v>182</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100000</v>
      </c>
      <c r="BO27" s="469"/>
      <c r="BP27" s="469"/>
      <c r="BQ27" s="469"/>
      <c r="BR27" s="469"/>
      <c r="BS27" s="469"/>
      <c r="BT27" s="469"/>
      <c r="BU27" s="470"/>
      <c r="BV27" s="468">
        <v>100000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2640</v>
      </c>
      <c r="R28" s="442"/>
      <c r="S28" s="442"/>
      <c r="T28" s="442"/>
      <c r="U28" s="442"/>
      <c r="V28" s="443"/>
      <c r="W28" s="507"/>
      <c r="X28" s="498"/>
      <c r="Y28" s="499"/>
      <c r="Z28" s="438" t="s">
        <v>185</v>
      </c>
      <c r="AA28" s="439"/>
      <c r="AB28" s="439"/>
      <c r="AC28" s="439"/>
      <c r="AD28" s="439"/>
      <c r="AE28" s="439"/>
      <c r="AF28" s="439"/>
      <c r="AG28" s="440"/>
      <c r="AH28" s="441" t="s">
        <v>137</v>
      </c>
      <c r="AI28" s="442"/>
      <c r="AJ28" s="442"/>
      <c r="AK28" s="442"/>
      <c r="AL28" s="443"/>
      <c r="AM28" s="441" t="s">
        <v>137</v>
      </c>
      <c r="AN28" s="442"/>
      <c r="AO28" s="442"/>
      <c r="AP28" s="442"/>
      <c r="AQ28" s="442"/>
      <c r="AR28" s="443"/>
      <c r="AS28" s="441" t="s">
        <v>137</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2074495</v>
      </c>
      <c r="BO28" s="461"/>
      <c r="BP28" s="461"/>
      <c r="BQ28" s="461"/>
      <c r="BR28" s="461"/>
      <c r="BS28" s="461"/>
      <c r="BT28" s="461"/>
      <c r="BU28" s="462"/>
      <c r="BV28" s="460">
        <v>2073418</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14</v>
      </c>
      <c r="M29" s="442"/>
      <c r="N29" s="442"/>
      <c r="O29" s="442"/>
      <c r="P29" s="443"/>
      <c r="Q29" s="441">
        <v>2550</v>
      </c>
      <c r="R29" s="442"/>
      <c r="S29" s="442"/>
      <c r="T29" s="442"/>
      <c r="U29" s="442"/>
      <c r="V29" s="443"/>
      <c r="W29" s="508"/>
      <c r="X29" s="509"/>
      <c r="Y29" s="510"/>
      <c r="Z29" s="438" t="s">
        <v>188</v>
      </c>
      <c r="AA29" s="439"/>
      <c r="AB29" s="439"/>
      <c r="AC29" s="439"/>
      <c r="AD29" s="439"/>
      <c r="AE29" s="439"/>
      <c r="AF29" s="439"/>
      <c r="AG29" s="440"/>
      <c r="AH29" s="441">
        <v>206</v>
      </c>
      <c r="AI29" s="442"/>
      <c r="AJ29" s="442"/>
      <c r="AK29" s="442"/>
      <c r="AL29" s="443"/>
      <c r="AM29" s="441">
        <v>614282</v>
      </c>
      <c r="AN29" s="442"/>
      <c r="AO29" s="442"/>
      <c r="AP29" s="442"/>
      <c r="AQ29" s="442"/>
      <c r="AR29" s="443"/>
      <c r="AS29" s="441">
        <v>2982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682263</v>
      </c>
      <c r="BO29" s="466"/>
      <c r="BP29" s="466"/>
      <c r="BQ29" s="466"/>
      <c r="BR29" s="466"/>
      <c r="BS29" s="466"/>
      <c r="BT29" s="466"/>
      <c r="BU29" s="467"/>
      <c r="BV29" s="465">
        <v>600778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92.3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2837786</v>
      </c>
      <c r="BO30" s="469"/>
      <c r="BP30" s="469"/>
      <c r="BQ30" s="469"/>
      <c r="BR30" s="469"/>
      <c r="BS30" s="469"/>
      <c r="BT30" s="469"/>
      <c r="BU30" s="470"/>
      <c r="BV30" s="468">
        <v>2835960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美郷町水道事業会計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秋田県市町村総合事務組合（一般会計）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六郷開発</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秋田県市町村総合事務組合（交通災害共済事業等特別会計）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六郷まちづくり</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秋田県市町村会館管理組合（一般会計）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美郷温泉振興</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秋田県後期高齢者医療広域連合（一般会計）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雁の里せんなん</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秋田県後期高齢者医療広域連合（後期高齢者医療特別会計）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21</v>
      </c>
      <c r="CP38" s="424"/>
      <c r="CQ38" s="423" t="str">
        <f>IF('各会計、関係団体の財政状況及び健全化判断比率'!BS11="","",'各会計、関係団体の財政状況及び健全化判断比率'!BS11)</f>
        <v>美郷の大地</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秋田県町村電算システム共同事業組合（一般会計）</v>
      </c>
      <c r="BZ39" s="423"/>
      <c r="CA39" s="423"/>
      <c r="CB39" s="423"/>
      <c r="CC39" s="423"/>
      <c r="CD39" s="423"/>
      <c r="CE39" s="423"/>
      <c r="CF39" s="423"/>
      <c r="CG39" s="423"/>
      <c r="CH39" s="423"/>
      <c r="CI39" s="423"/>
      <c r="CJ39" s="423"/>
      <c r="CK39" s="423"/>
      <c r="CL39" s="423"/>
      <c r="CM39" s="423"/>
      <c r="CN39" s="213"/>
      <c r="CO39" s="424">
        <f t="shared" si="3"/>
        <v>22</v>
      </c>
      <c r="CP39" s="424"/>
      <c r="CQ39" s="423" t="str">
        <f>IF('各会計、関係団体の財政状況及び健全化判断比率'!BS12="","",'各会計、関係団体の財政状況及び健全化判断比率'!BS12)</f>
        <v>あきた美郷づくり</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大曲仙北広域市町村圏組合（一般会計）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大曲仙北広域市町村圏組合（介護保険特別会計）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大仙美郷介護福祉組合（一般会計）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大仙美郷介護福祉組合（特別会計）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f3b5sVJBt7brx1KV4YoGbHsPQnzlDW+a7PqJZshe/tat6n3zyGfHDiP0Gk89Q/ynjXqXbApSXvQ9UmRT0crUw==" saltValue="ihclktQDAoEpP7pkBiLM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6"/>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563</v>
      </c>
      <c r="D34" s="1244"/>
      <c r="E34" s="1245"/>
      <c r="F34" s="32">
        <v>3.87</v>
      </c>
      <c r="G34" s="33">
        <v>4.62</v>
      </c>
      <c r="H34" s="33">
        <v>3.66</v>
      </c>
      <c r="I34" s="33">
        <v>3.57</v>
      </c>
      <c r="J34" s="34">
        <v>6.03</v>
      </c>
      <c r="K34" s="22"/>
      <c r="L34" s="22"/>
      <c r="M34" s="22"/>
      <c r="N34" s="22"/>
      <c r="O34" s="22"/>
      <c r="P34" s="22"/>
    </row>
    <row r="35" spans="1:16" ht="39" customHeight="1" x14ac:dyDescent="0.15">
      <c r="A35" s="22"/>
      <c r="B35" s="35"/>
      <c r="C35" s="1238" t="s">
        <v>564</v>
      </c>
      <c r="D35" s="1239"/>
      <c r="E35" s="1240"/>
      <c r="F35" s="36">
        <v>5.41</v>
      </c>
      <c r="G35" s="37">
        <v>4.74</v>
      </c>
      <c r="H35" s="37">
        <v>6</v>
      </c>
      <c r="I35" s="37">
        <v>5.09</v>
      </c>
      <c r="J35" s="38">
        <v>5.62</v>
      </c>
      <c r="K35" s="22"/>
      <c r="L35" s="22"/>
      <c r="M35" s="22"/>
      <c r="N35" s="22"/>
      <c r="O35" s="22"/>
      <c r="P35" s="22"/>
    </row>
    <row r="36" spans="1:16" ht="39" customHeight="1" x14ac:dyDescent="0.15">
      <c r="A36" s="22"/>
      <c r="B36" s="35"/>
      <c r="C36" s="1238" t="s">
        <v>565</v>
      </c>
      <c r="D36" s="1239"/>
      <c r="E36" s="1240"/>
      <c r="F36" s="36" t="s">
        <v>517</v>
      </c>
      <c r="G36" s="37" t="s">
        <v>517</v>
      </c>
      <c r="H36" s="37" t="s">
        <v>517</v>
      </c>
      <c r="I36" s="37">
        <v>1.27</v>
      </c>
      <c r="J36" s="38">
        <v>2.4900000000000002</v>
      </c>
      <c r="K36" s="22"/>
      <c r="L36" s="22"/>
      <c r="M36" s="22"/>
      <c r="N36" s="22"/>
      <c r="O36" s="22"/>
      <c r="P36" s="22"/>
    </row>
    <row r="37" spans="1:16" ht="39" customHeight="1" x14ac:dyDescent="0.15">
      <c r="A37" s="22"/>
      <c r="B37" s="35"/>
      <c r="C37" s="1238" t="s">
        <v>566</v>
      </c>
      <c r="D37" s="1239"/>
      <c r="E37" s="1240"/>
      <c r="F37" s="36">
        <v>0.04</v>
      </c>
      <c r="G37" s="37">
        <v>0.02</v>
      </c>
      <c r="H37" s="37">
        <v>7.0000000000000007E-2</v>
      </c>
      <c r="I37" s="37">
        <v>0.06</v>
      </c>
      <c r="J37" s="38">
        <v>0.1</v>
      </c>
      <c r="K37" s="22"/>
      <c r="L37" s="22"/>
      <c r="M37" s="22"/>
      <c r="N37" s="22"/>
      <c r="O37" s="22"/>
      <c r="P37" s="22"/>
    </row>
    <row r="38" spans="1:16" ht="39" customHeight="1" x14ac:dyDescent="0.15">
      <c r="A38" s="22"/>
      <c r="B38" s="35"/>
      <c r="C38" s="1238" t="s">
        <v>567</v>
      </c>
      <c r="D38" s="1239"/>
      <c r="E38" s="1240"/>
      <c r="F38" s="36">
        <v>0.08</v>
      </c>
      <c r="G38" s="37">
        <v>0.12</v>
      </c>
      <c r="H38" s="37">
        <v>0.15</v>
      </c>
      <c r="I38" s="37">
        <v>0.17</v>
      </c>
      <c r="J38" s="38">
        <v>0.09</v>
      </c>
      <c r="K38" s="22"/>
      <c r="L38" s="22"/>
      <c r="M38" s="22"/>
      <c r="N38" s="22"/>
      <c r="O38" s="22"/>
      <c r="P38" s="22"/>
    </row>
    <row r="39" spans="1:16" ht="39" customHeight="1" x14ac:dyDescent="0.15">
      <c r="A39" s="22"/>
      <c r="B39" s="35"/>
      <c r="C39" s="1238" t="s">
        <v>568</v>
      </c>
      <c r="D39" s="1239"/>
      <c r="E39" s="1240"/>
      <c r="F39" s="36">
        <v>0</v>
      </c>
      <c r="G39" s="37">
        <v>0</v>
      </c>
      <c r="H39" s="37">
        <v>0</v>
      </c>
      <c r="I39" s="37">
        <v>0</v>
      </c>
      <c r="J39" s="38">
        <v>0</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569</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570</v>
      </c>
      <c r="D43" s="1242"/>
      <c r="E43" s="1243"/>
      <c r="F43" s="41">
        <v>0.17</v>
      </c>
      <c r="G43" s="42">
        <v>0.1</v>
      </c>
      <c r="H43" s="42">
        <v>0</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sheetData>
  <sheetProtection algorithmName="SHA-512" hashValue="mnf9KAtKBAXIJ1b7MbPy7WIswzFBb9zeNemHm/QM2pnDTgwPK//VSe1kDhVDonc/gO4FMllM5J0ZdiKdY1Z4HQ==" saltValue="Zg8xo5Z16gRAlh2DKhKG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1361</v>
      </c>
      <c r="L45" s="60">
        <v>1283</v>
      </c>
      <c r="M45" s="60">
        <v>1206</v>
      </c>
      <c r="N45" s="60">
        <v>1139</v>
      </c>
      <c r="O45" s="61">
        <v>1048</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291</v>
      </c>
      <c r="L48" s="64">
        <v>290</v>
      </c>
      <c r="M48" s="64">
        <v>301</v>
      </c>
      <c r="N48" s="64">
        <v>341</v>
      </c>
      <c r="O48" s="65">
        <v>334</v>
      </c>
      <c r="P48" s="48"/>
      <c r="Q48" s="48"/>
      <c r="R48" s="48"/>
      <c r="S48" s="48"/>
      <c r="T48" s="48"/>
      <c r="U48" s="48"/>
    </row>
    <row r="49" spans="1:21" ht="30.75" customHeight="1" x14ac:dyDescent="0.15">
      <c r="A49" s="48"/>
      <c r="B49" s="1266"/>
      <c r="C49" s="1267"/>
      <c r="D49" s="62"/>
      <c r="E49" s="1248" t="s">
        <v>16</v>
      </c>
      <c r="F49" s="1248"/>
      <c r="G49" s="1248"/>
      <c r="H49" s="1248"/>
      <c r="I49" s="1248"/>
      <c r="J49" s="1249"/>
      <c r="K49" s="63">
        <v>120</v>
      </c>
      <c r="L49" s="64">
        <v>121</v>
      </c>
      <c r="M49" s="64">
        <v>87</v>
      </c>
      <c r="N49" s="64">
        <v>36</v>
      </c>
      <c r="O49" s="65">
        <v>32</v>
      </c>
      <c r="P49" s="48"/>
      <c r="Q49" s="48"/>
      <c r="R49" s="48"/>
      <c r="S49" s="48"/>
      <c r="T49" s="48"/>
      <c r="U49" s="48"/>
    </row>
    <row r="50" spans="1:21" ht="30.75" customHeight="1" x14ac:dyDescent="0.15">
      <c r="A50" s="48"/>
      <c r="B50" s="1266"/>
      <c r="C50" s="1267"/>
      <c r="D50" s="62"/>
      <c r="E50" s="1248" t="s">
        <v>17</v>
      </c>
      <c r="F50" s="1248"/>
      <c r="G50" s="1248"/>
      <c r="H50" s="1248"/>
      <c r="I50" s="1248"/>
      <c r="J50" s="1249"/>
      <c r="K50" s="63">
        <v>32</v>
      </c>
      <c r="L50" s="64">
        <v>31</v>
      </c>
      <c r="M50" s="64">
        <v>30</v>
      </c>
      <c r="N50" s="64">
        <v>34</v>
      </c>
      <c r="O50" s="65">
        <v>21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1337</v>
      </c>
      <c r="L52" s="64">
        <v>1342</v>
      </c>
      <c r="M52" s="64">
        <v>1357</v>
      </c>
      <c r="N52" s="64">
        <v>1356</v>
      </c>
      <c r="O52" s="65">
        <v>1387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467</v>
      </c>
      <c r="L53" s="69">
        <v>383</v>
      </c>
      <c r="M53" s="69">
        <v>267</v>
      </c>
      <c r="N53" s="69">
        <v>194</v>
      </c>
      <c r="O53" s="70">
        <v>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PULRjNv7WK2YpdKT6kXcyxYei1RexfY1h7XMth7++HOJEaFFFo29ctLE2bCsd6dzPG1r2SsQviG8QdSn5Kkg==" saltValue="CPVeVAulOyHAJA73rBCq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11587</v>
      </c>
      <c r="J41" s="103">
        <v>10738</v>
      </c>
      <c r="K41" s="103">
        <v>10237</v>
      </c>
      <c r="L41" s="103">
        <v>9337</v>
      </c>
      <c r="M41" s="104">
        <v>9243</v>
      </c>
    </row>
    <row r="42" spans="2:13" ht="27.75" customHeight="1" x14ac:dyDescent="0.15">
      <c r="B42" s="1274"/>
      <c r="C42" s="1275"/>
      <c r="D42" s="105"/>
      <c r="E42" s="1278" t="s">
        <v>32</v>
      </c>
      <c r="F42" s="1278"/>
      <c r="G42" s="1278"/>
      <c r="H42" s="1279"/>
      <c r="I42" s="106">
        <v>79</v>
      </c>
      <c r="J42" s="107">
        <v>60</v>
      </c>
      <c r="K42" s="107">
        <v>40</v>
      </c>
      <c r="L42" s="107">
        <v>21</v>
      </c>
      <c r="M42" s="108">
        <v>8</v>
      </c>
    </row>
    <row r="43" spans="2:13" ht="27.75" customHeight="1" x14ac:dyDescent="0.15">
      <c r="B43" s="1274"/>
      <c r="C43" s="1275"/>
      <c r="D43" s="105"/>
      <c r="E43" s="1278" t="s">
        <v>33</v>
      </c>
      <c r="F43" s="1278"/>
      <c r="G43" s="1278"/>
      <c r="H43" s="1279"/>
      <c r="I43" s="106">
        <v>4016</v>
      </c>
      <c r="J43" s="107">
        <v>3885</v>
      </c>
      <c r="K43" s="107">
        <v>3935</v>
      </c>
      <c r="L43" s="107">
        <v>4042</v>
      </c>
      <c r="M43" s="108">
        <v>4073</v>
      </c>
    </row>
    <row r="44" spans="2:13" ht="27.75" customHeight="1" x14ac:dyDescent="0.15">
      <c r="B44" s="1274"/>
      <c r="C44" s="1275"/>
      <c r="D44" s="105"/>
      <c r="E44" s="1278" t="s">
        <v>34</v>
      </c>
      <c r="F44" s="1278"/>
      <c r="G44" s="1278"/>
      <c r="H44" s="1279"/>
      <c r="I44" s="106">
        <v>438</v>
      </c>
      <c r="J44" s="107">
        <v>297</v>
      </c>
      <c r="K44" s="107">
        <v>197</v>
      </c>
      <c r="L44" s="107">
        <v>165</v>
      </c>
      <c r="M44" s="108">
        <v>128</v>
      </c>
    </row>
    <row r="45" spans="2:13" ht="27.75" customHeight="1" x14ac:dyDescent="0.15">
      <c r="B45" s="1274"/>
      <c r="C45" s="1275"/>
      <c r="D45" s="105"/>
      <c r="E45" s="1278" t="s">
        <v>35</v>
      </c>
      <c r="F45" s="1278"/>
      <c r="G45" s="1278"/>
      <c r="H45" s="1279"/>
      <c r="I45" s="106">
        <v>1687</v>
      </c>
      <c r="J45" s="107">
        <v>1482</v>
      </c>
      <c r="K45" s="107">
        <v>1423</v>
      </c>
      <c r="L45" s="107">
        <v>1466</v>
      </c>
      <c r="M45" s="108">
        <v>1434</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3865</v>
      </c>
      <c r="J50" s="107">
        <v>4177</v>
      </c>
      <c r="K50" s="107">
        <v>4438</v>
      </c>
      <c r="L50" s="107">
        <v>4379</v>
      </c>
      <c r="M50" s="108">
        <v>4463</v>
      </c>
    </row>
    <row r="51" spans="2:13" ht="27.75" customHeight="1" x14ac:dyDescent="0.15">
      <c r="B51" s="1274"/>
      <c r="C51" s="1275"/>
      <c r="D51" s="105"/>
      <c r="E51" s="1278" t="s">
        <v>42</v>
      </c>
      <c r="F51" s="1278"/>
      <c r="G51" s="1278"/>
      <c r="H51" s="1279"/>
      <c r="I51" s="106">
        <v>146</v>
      </c>
      <c r="J51" s="107">
        <v>129</v>
      </c>
      <c r="K51" s="107">
        <v>109</v>
      </c>
      <c r="L51" s="107">
        <v>98</v>
      </c>
      <c r="M51" s="108">
        <v>76</v>
      </c>
    </row>
    <row r="52" spans="2:13" ht="27.75" customHeight="1" x14ac:dyDescent="0.15">
      <c r="B52" s="1276"/>
      <c r="C52" s="1277"/>
      <c r="D52" s="105"/>
      <c r="E52" s="1278" t="s">
        <v>43</v>
      </c>
      <c r="F52" s="1278"/>
      <c r="G52" s="1278"/>
      <c r="H52" s="1279"/>
      <c r="I52" s="106">
        <v>14314</v>
      </c>
      <c r="J52" s="107">
        <v>13953</v>
      </c>
      <c r="K52" s="107">
        <v>13645</v>
      </c>
      <c r="L52" s="107">
        <v>13585</v>
      </c>
      <c r="M52" s="108">
        <v>13074</v>
      </c>
    </row>
    <row r="53" spans="2:13" ht="27.75" customHeight="1" thickBot="1" x14ac:dyDescent="0.2">
      <c r="B53" s="1280" t="s">
        <v>44</v>
      </c>
      <c r="C53" s="1281"/>
      <c r="D53" s="112"/>
      <c r="E53" s="1282" t="s">
        <v>45</v>
      </c>
      <c r="F53" s="1282"/>
      <c r="G53" s="1282"/>
      <c r="H53" s="1283"/>
      <c r="I53" s="113">
        <v>-518</v>
      </c>
      <c r="J53" s="114">
        <v>-1797</v>
      </c>
      <c r="K53" s="114">
        <v>-2359</v>
      </c>
      <c r="L53" s="114">
        <v>-3030</v>
      </c>
      <c r="M53" s="115">
        <v>-2727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FujsIWxIjaXQyszEr+BEt+gCP+KoZFnoK/Dl/WMCgV5I8fj2i2TLOU8M/9/3XSijFpGATwXtm54LLdT2eoPEA==" saltValue="sBzLCltR4BcIL5U/VXVG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2073</v>
      </c>
      <c r="G55" s="127">
        <v>2073</v>
      </c>
      <c r="H55" s="128">
        <v>2074</v>
      </c>
    </row>
    <row r="56" spans="2:8" ht="52.5" customHeight="1" x14ac:dyDescent="0.15">
      <c r="B56" s="129"/>
      <c r="C56" s="1301" t="s">
        <v>49</v>
      </c>
      <c r="D56" s="1301"/>
      <c r="E56" s="1302"/>
      <c r="F56" s="130">
        <v>701</v>
      </c>
      <c r="G56" s="130">
        <v>601</v>
      </c>
      <c r="H56" s="131">
        <v>682</v>
      </c>
    </row>
    <row r="57" spans="2:8" ht="53.25" customHeight="1" x14ac:dyDescent="0.15">
      <c r="B57" s="129"/>
      <c r="C57" s="1303" t="s">
        <v>50</v>
      </c>
      <c r="D57" s="1303"/>
      <c r="E57" s="1304"/>
      <c r="F57" s="132">
        <v>2936</v>
      </c>
      <c r="G57" s="132">
        <v>2836</v>
      </c>
      <c r="H57" s="133">
        <v>2838</v>
      </c>
    </row>
    <row r="58" spans="2:8" ht="45.75" customHeight="1" x14ac:dyDescent="0.15">
      <c r="B58" s="134"/>
      <c r="C58" s="1291" t="s">
        <v>576</v>
      </c>
      <c r="D58" s="1292"/>
      <c r="E58" s="1293"/>
      <c r="F58" s="135">
        <v>1457</v>
      </c>
      <c r="G58" s="135">
        <v>1317</v>
      </c>
      <c r="H58" s="136">
        <v>1317</v>
      </c>
    </row>
    <row r="59" spans="2:8" ht="45.75" customHeight="1" x14ac:dyDescent="0.15">
      <c r="B59" s="134"/>
      <c r="C59" s="1291" t="s">
        <v>577</v>
      </c>
      <c r="D59" s="1292"/>
      <c r="E59" s="1293"/>
      <c r="F59" s="135">
        <v>1060</v>
      </c>
      <c r="G59" s="135">
        <v>1060</v>
      </c>
      <c r="H59" s="136">
        <v>1058</v>
      </c>
    </row>
    <row r="60" spans="2:8" ht="45.75" customHeight="1" x14ac:dyDescent="0.15">
      <c r="B60" s="134"/>
      <c r="C60" s="1291" t="s">
        <v>578</v>
      </c>
      <c r="D60" s="1292"/>
      <c r="E60" s="1293"/>
      <c r="F60" s="135">
        <v>338</v>
      </c>
      <c r="G60" s="135">
        <v>338</v>
      </c>
      <c r="H60" s="136">
        <v>338</v>
      </c>
    </row>
    <row r="61" spans="2:8" ht="45.75" customHeight="1" x14ac:dyDescent="0.15">
      <c r="B61" s="134"/>
      <c r="C61" s="1291" t="s">
        <v>579</v>
      </c>
      <c r="D61" s="1292"/>
      <c r="E61" s="1293"/>
      <c r="F61" s="135">
        <v>37</v>
      </c>
      <c r="G61" s="135">
        <v>37</v>
      </c>
      <c r="H61" s="136">
        <v>37</v>
      </c>
    </row>
    <row r="62" spans="2:8" ht="45.75" customHeight="1" thickBot="1" x14ac:dyDescent="0.2">
      <c r="B62" s="137"/>
      <c r="C62" s="1294" t="s">
        <v>580</v>
      </c>
      <c r="D62" s="1295"/>
      <c r="E62" s="1296"/>
      <c r="F62" s="138">
        <v>30</v>
      </c>
      <c r="G62" s="138">
        <v>30</v>
      </c>
      <c r="H62" s="139">
        <v>30</v>
      </c>
    </row>
    <row r="63" spans="2:8" ht="52.5" customHeight="1" thickBot="1" x14ac:dyDescent="0.2">
      <c r="B63" s="140"/>
      <c r="C63" s="1297" t="s">
        <v>51</v>
      </c>
      <c r="D63" s="1297"/>
      <c r="E63" s="1298"/>
      <c r="F63" s="141">
        <v>5709</v>
      </c>
      <c r="G63" s="141">
        <v>5510</v>
      </c>
      <c r="H63" s="142">
        <v>5595</v>
      </c>
    </row>
    <row r="64" spans="2:8" ht="15" customHeight="1" x14ac:dyDescent="0.15"/>
    <row r="65" ht="0" hidden="1" customHeight="1" x14ac:dyDescent="0.15"/>
    <row r="66" ht="0" hidden="1" customHeight="1" x14ac:dyDescent="0.15"/>
  </sheetData>
  <sheetProtection algorithmName="SHA-512" hashValue="i5R5a6HPWH2ilJF2lP8Rh2k/DQ4rbYLjueiros7+kpU2BOtxrwdr9ll18cIu2/bTmlUlVg3OxqpmstUqxdoWaw==" saltValue="lu4pEOwK2zVk8hV3Yj1O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3FE7-6F90-4585-9F77-8D2D4A37C68E}">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558</v>
      </c>
      <c r="BQ50" s="1311"/>
      <c r="BR50" s="1311"/>
      <c r="BS50" s="1311"/>
      <c r="BT50" s="1311"/>
      <c r="BU50" s="1311"/>
      <c r="BV50" s="1311"/>
      <c r="BW50" s="1311"/>
      <c r="BX50" s="1311" t="s">
        <v>559</v>
      </c>
      <c r="BY50" s="1311"/>
      <c r="BZ50" s="1311"/>
      <c r="CA50" s="1311"/>
      <c r="CB50" s="1311"/>
      <c r="CC50" s="1311"/>
      <c r="CD50" s="1311"/>
      <c r="CE50" s="1311"/>
      <c r="CF50" s="1311" t="s">
        <v>560</v>
      </c>
      <c r="CG50" s="1311"/>
      <c r="CH50" s="1311"/>
      <c r="CI50" s="1311"/>
      <c r="CJ50" s="1311"/>
      <c r="CK50" s="1311"/>
      <c r="CL50" s="1311"/>
      <c r="CM50" s="1311"/>
      <c r="CN50" s="1311" t="s">
        <v>561</v>
      </c>
      <c r="CO50" s="1311"/>
      <c r="CP50" s="1311"/>
      <c r="CQ50" s="1311"/>
      <c r="CR50" s="1311"/>
      <c r="CS50" s="1311"/>
      <c r="CT50" s="1311"/>
      <c r="CU50" s="1311"/>
      <c r="CV50" s="1311" t="s">
        <v>562</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606</v>
      </c>
      <c r="AO51" s="1310"/>
      <c r="AP51" s="1310"/>
      <c r="AQ51" s="1310"/>
      <c r="AR51" s="1310"/>
      <c r="AS51" s="1310"/>
      <c r="AT51" s="1310"/>
      <c r="AU51" s="1310"/>
      <c r="AV51" s="1310"/>
      <c r="AW51" s="1310"/>
      <c r="AX51" s="1310"/>
      <c r="AY51" s="1310"/>
      <c r="AZ51" s="1310"/>
      <c r="BA51" s="1310"/>
      <c r="BB51" s="1310" t="s">
        <v>607</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608</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74.3</v>
      </c>
      <c r="BY53" s="1307"/>
      <c r="BZ53" s="1307"/>
      <c r="CA53" s="1307"/>
      <c r="CB53" s="1307"/>
      <c r="CC53" s="1307"/>
      <c r="CD53" s="1307"/>
      <c r="CE53" s="1307"/>
      <c r="CF53" s="1307">
        <v>74.900000000000006</v>
      </c>
      <c r="CG53" s="1307"/>
      <c r="CH53" s="1307"/>
      <c r="CI53" s="1307"/>
      <c r="CJ53" s="1307"/>
      <c r="CK53" s="1307"/>
      <c r="CL53" s="1307"/>
      <c r="CM53" s="1307"/>
      <c r="CN53" s="1307">
        <v>76.099999999999994</v>
      </c>
      <c r="CO53" s="1307"/>
      <c r="CP53" s="1307"/>
      <c r="CQ53" s="1307"/>
      <c r="CR53" s="1307"/>
      <c r="CS53" s="1307"/>
      <c r="CT53" s="1307"/>
      <c r="CU53" s="1307"/>
      <c r="CV53" s="1307">
        <v>76.599999999999994</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609</v>
      </c>
      <c r="AO55" s="1311"/>
      <c r="AP55" s="1311"/>
      <c r="AQ55" s="1311"/>
      <c r="AR55" s="1311"/>
      <c r="AS55" s="1311"/>
      <c r="AT55" s="1311"/>
      <c r="AU55" s="1311"/>
      <c r="AV55" s="1311"/>
      <c r="AW55" s="1311"/>
      <c r="AX55" s="1311"/>
      <c r="AY55" s="1311"/>
      <c r="AZ55" s="1311"/>
      <c r="BA55" s="1311"/>
      <c r="BB55" s="1310" t="s">
        <v>607</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20.2</v>
      </c>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608</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54.5</v>
      </c>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558</v>
      </c>
      <c r="BQ72" s="1311"/>
      <c r="BR72" s="1311"/>
      <c r="BS72" s="1311"/>
      <c r="BT72" s="1311"/>
      <c r="BU72" s="1311"/>
      <c r="BV72" s="1311"/>
      <c r="BW72" s="1311"/>
      <c r="BX72" s="1311" t="s">
        <v>559</v>
      </c>
      <c r="BY72" s="1311"/>
      <c r="BZ72" s="1311"/>
      <c r="CA72" s="1311"/>
      <c r="CB72" s="1311"/>
      <c r="CC72" s="1311"/>
      <c r="CD72" s="1311"/>
      <c r="CE72" s="1311"/>
      <c r="CF72" s="1311" t="s">
        <v>560</v>
      </c>
      <c r="CG72" s="1311"/>
      <c r="CH72" s="1311"/>
      <c r="CI72" s="1311"/>
      <c r="CJ72" s="1311"/>
      <c r="CK72" s="1311"/>
      <c r="CL72" s="1311"/>
      <c r="CM72" s="1311"/>
      <c r="CN72" s="1311" t="s">
        <v>561</v>
      </c>
      <c r="CO72" s="1311"/>
      <c r="CP72" s="1311"/>
      <c r="CQ72" s="1311"/>
      <c r="CR72" s="1311"/>
      <c r="CS72" s="1311"/>
      <c r="CT72" s="1311"/>
      <c r="CU72" s="1311"/>
      <c r="CV72" s="1311" t="s">
        <v>562</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606</v>
      </c>
      <c r="AO73" s="1310"/>
      <c r="AP73" s="1310"/>
      <c r="AQ73" s="1310"/>
      <c r="AR73" s="1310"/>
      <c r="AS73" s="1310"/>
      <c r="AT73" s="1310"/>
      <c r="AU73" s="1310"/>
      <c r="AV73" s="1310"/>
      <c r="AW73" s="1310"/>
      <c r="AX73" s="1310"/>
      <c r="AY73" s="1310"/>
      <c r="AZ73" s="1310"/>
      <c r="BA73" s="1310"/>
      <c r="BB73" s="1310" t="s">
        <v>607</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612</v>
      </c>
      <c r="BC75" s="1310"/>
      <c r="BD75" s="1310"/>
      <c r="BE75" s="1310"/>
      <c r="BF75" s="1310"/>
      <c r="BG75" s="1310"/>
      <c r="BH75" s="1310"/>
      <c r="BI75" s="1310"/>
      <c r="BJ75" s="1310"/>
      <c r="BK75" s="1310"/>
      <c r="BL75" s="1310"/>
      <c r="BM75" s="1310"/>
      <c r="BN75" s="1310"/>
      <c r="BO75" s="1310"/>
      <c r="BP75" s="1307">
        <v>8.8000000000000007</v>
      </c>
      <c r="BQ75" s="1307"/>
      <c r="BR75" s="1307"/>
      <c r="BS75" s="1307"/>
      <c r="BT75" s="1307"/>
      <c r="BU75" s="1307"/>
      <c r="BV75" s="1307"/>
      <c r="BW75" s="1307"/>
      <c r="BX75" s="1307">
        <v>7</v>
      </c>
      <c r="BY75" s="1307"/>
      <c r="BZ75" s="1307"/>
      <c r="CA75" s="1307"/>
      <c r="CB75" s="1307"/>
      <c r="CC75" s="1307"/>
      <c r="CD75" s="1307"/>
      <c r="CE75" s="1307"/>
      <c r="CF75" s="1307">
        <v>5.4</v>
      </c>
      <c r="CG75" s="1307"/>
      <c r="CH75" s="1307"/>
      <c r="CI75" s="1307"/>
      <c r="CJ75" s="1307"/>
      <c r="CK75" s="1307"/>
      <c r="CL75" s="1307"/>
      <c r="CM75" s="1307"/>
      <c r="CN75" s="1307">
        <v>4.0999999999999996</v>
      </c>
      <c r="CO75" s="1307"/>
      <c r="CP75" s="1307"/>
      <c r="CQ75" s="1307"/>
      <c r="CR75" s="1307"/>
      <c r="CS75" s="1307"/>
      <c r="CT75" s="1307"/>
      <c r="CU75" s="1307"/>
      <c r="CV75" s="1307">
        <v>2.5</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609</v>
      </c>
      <c r="AO77" s="1311"/>
      <c r="AP77" s="1311"/>
      <c r="AQ77" s="1311"/>
      <c r="AR77" s="1311"/>
      <c r="AS77" s="1311"/>
      <c r="AT77" s="1311"/>
      <c r="AU77" s="1311"/>
      <c r="AV77" s="1311"/>
      <c r="AW77" s="1311"/>
      <c r="AX77" s="1311"/>
      <c r="AY77" s="1311"/>
      <c r="AZ77" s="1311"/>
      <c r="BA77" s="1311"/>
      <c r="BB77" s="1310" t="s">
        <v>607</v>
      </c>
      <c r="BC77" s="1310"/>
      <c r="BD77" s="1310"/>
      <c r="BE77" s="1310"/>
      <c r="BF77" s="1310"/>
      <c r="BG77" s="1310"/>
      <c r="BH77" s="1310"/>
      <c r="BI77" s="1310"/>
      <c r="BJ77" s="1310"/>
      <c r="BK77" s="1310"/>
      <c r="BL77" s="1310"/>
      <c r="BM77" s="1310"/>
      <c r="BN77" s="1310"/>
      <c r="BO77" s="1310"/>
      <c r="BP77" s="1307">
        <v>27.8</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612</v>
      </c>
      <c r="BC79" s="1310"/>
      <c r="BD79" s="1310"/>
      <c r="BE79" s="1310"/>
      <c r="BF79" s="1310"/>
      <c r="BG79" s="1310"/>
      <c r="BH79" s="1310"/>
      <c r="BI79" s="1310"/>
      <c r="BJ79" s="1310"/>
      <c r="BK79" s="1310"/>
      <c r="BL79" s="1310"/>
      <c r="BM79" s="1310"/>
      <c r="BN79" s="1310"/>
      <c r="BO79" s="1310"/>
      <c r="BP79" s="1307">
        <v>8.1</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RaxG6XQGkeXOLPbaPBgJwOE+iFG11L9tTTHBhFTtqoc1ZHpqdyDNq5pfKKBBaoxyBcEotJEVzBCBbSvahAGw==" saltValue="hfp6BevxIpGfhEbNAhS2j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9B70-F749-4975-806A-3601C462CD4B}">
  <sheetPr>
    <pageSetUpPr fitToPage="1"/>
  </sheetPr>
  <dimension ref="A1:DR135"/>
  <sheetViews>
    <sheetView showGridLines="0" zoomScale="60" zoomScaleNormal="6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9QNU6eymRNcEOqhmEnpdCR726H5PPPcF5RqPQBsO+kYO5DJs2jhmjPtv+NQS6qquVfWjPaZ5P1tOuK3LxMXjQ==" saltValue="WZBvQkIz31tAUPah/OIz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E19AB-03F9-48E4-99AE-9FDCFF764296}">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RupSgggIUlU5dUSOhxdiItJNi+aB7GlHpDy+1cW2irtXi15s/ORzoNWmYhiuAOwlNRewHoxNIJvkSS4QK7mA==" saltValue="UwNskqIm6P/HumlE2dmR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103372</v>
      </c>
      <c r="E3" s="161"/>
      <c r="F3" s="162">
        <v>59668</v>
      </c>
      <c r="G3" s="163"/>
      <c r="H3" s="164"/>
    </row>
    <row r="4" spans="1:8" x14ac:dyDescent="0.15">
      <c r="A4" s="165"/>
      <c r="B4" s="166"/>
      <c r="C4" s="167"/>
      <c r="D4" s="168">
        <v>71827</v>
      </c>
      <c r="E4" s="169"/>
      <c r="F4" s="170">
        <v>31515</v>
      </c>
      <c r="G4" s="171"/>
      <c r="H4" s="172"/>
    </row>
    <row r="5" spans="1:8" x14ac:dyDescent="0.15">
      <c r="A5" s="153" t="s">
        <v>550</v>
      </c>
      <c r="B5" s="158"/>
      <c r="C5" s="159"/>
      <c r="D5" s="160">
        <v>64929</v>
      </c>
      <c r="E5" s="161"/>
      <c r="F5" s="162">
        <v>56894</v>
      </c>
      <c r="G5" s="163"/>
      <c r="H5" s="164"/>
    </row>
    <row r="6" spans="1:8" x14ac:dyDescent="0.15">
      <c r="A6" s="165"/>
      <c r="B6" s="166"/>
      <c r="C6" s="167"/>
      <c r="D6" s="168">
        <v>47528</v>
      </c>
      <c r="E6" s="169"/>
      <c r="F6" s="170">
        <v>32548</v>
      </c>
      <c r="G6" s="171"/>
      <c r="H6" s="172"/>
    </row>
    <row r="7" spans="1:8" x14ac:dyDescent="0.15">
      <c r="A7" s="153" t="s">
        <v>551</v>
      </c>
      <c r="B7" s="158"/>
      <c r="C7" s="159"/>
      <c r="D7" s="160">
        <v>68391</v>
      </c>
      <c r="E7" s="161"/>
      <c r="F7" s="162">
        <v>57122</v>
      </c>
      <c r="G7" s="163"/>
      <c r="H7" s="164"/>
    </row>
    <row r="8" spans="1:8" x14ac:dyDescent="0.15">
      <c r="A8" s="165"/>
      <c r="B8" s="166"/>
      <c r="C8" s="167"/>
      <c r="D8" s="168">
        <v>49756</v>
      </c>
      <c r="E8" s="169"/>
      <c r="F8" s="170">
        <v>36191</v>
      </c>
      <c r="G8" s="171"/>
      <c r="H8" s="172"/>
    </row>
    <row r="9" spans="1:8" x14ac:dyDescent="0.15">
      <c r="A9" s="153" t="s">
        <v>552</v>
      </c>
      <c r="B9" s="158"/>
      <c r="C9" s="159"/>
      <c r="D9" s="160">
        <v>56440</v>
      </c>
      <c r="E9" s="161"/>
      <c r="F9" s="162">
        <v>53655</v>
      </c>
      <c r="G9" s="163"/>
      <c r="H9" s="164"/>
    </row>
    <row r="10" spans="1:8" x14ac:dyDescent="0.15">
      <c r="A10" s="165"/>
      <c r="B10" s="166"/>
      <c r="C10" s="167"/>
      <c r="D10" s="168">
        <v>37291</v>
      </c>
      <c r="E10" s="169"/>
      <c r="F10" s="170">
        <v>32719</v>
      </c>
      <c r="G10" s="171"/>
      <c r="H10" s="172"/>
    </row>
    <row r="11" spans="1:8" x14ac:dyDescent="0.15">
      <c r="A11" s="153" t="s">
        <v>553</v>
      </c>
      <c r="B11" s="158"/>
      <c r="C11" s="159"/>
      <c r="D11" s="160">
        <v>88177</v>
      </c>
      <c r="E11" s="161"/>
      <c r="F11" s="162">
        <v>53869</v>
      </c>
      <c r="G11" s="163"/>
      <c r="H11" s="164"/>
    </row>
    <row r="12" spans="1:8" x14ac:dyDescent="0.15">
      <c r="A12" s="165"/>
      <c r="B12" s="166"/>
      <c r="C12" s="173"/>
      <c r="D12" s="168">
        <v>55176</v>
      </c>
      <c r="E12" s="169"/>
      <c r="F12" s="170">
        <v>35046</v>
      </c>
      <c r="G12" s="171"/>
      <c r="H12" s="172"/>
    </row>
    <row r="13" spans="1:8" x14ac:dyDescent="0.15">
      <c r="A13" s="153"/>
      <c r="B13" s="158"/>
      <c r="C13" s="174"/>
      <c r="D13" s="175">
        <v>76262</v>
      </c>
      <c r="E13" s="176"/>
      <c r="F13" s="177">
        <v>56242</v>
      </c>
      <c r="G13" s="178"/>
      <c r="H13" s="164"/>
    </row>
    <row r="14" spans="1:8" x14ac:dyDescent="0.15">
      <c r="A14" s="165"/>
      <c r="B14" s="166"/>
      <c r="C14" s="167"/>
      <c r="D14" s="168">
        <v>52316</v>
      </c>
      <c r="E14" s="169"/>
      <c r="F14" s="170">
        <v>33604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5.41</v>
      </c>
      <c r="C19" s="179">
        <f>ROUND(VALUE(SUBSTITUTE(実質収支比率等に係る経年分析!G$48,"▲","-")),2)</f>
        <v>4.74</v>
      </c>
      <c r="D19" s="179">
        <f>ROUND(VALUE(SUBSTITUTE(実質収支比率等に係る経年分析!H$48,"▲","-")),2)</f>
        <v>6.01</v>
      </c>
      <c r="E19" s="179">
        <f>ROUND(VALUE(SUBSTITUTE(実質収支比率等に係る経年分析!I$48,"▲","-")),2)</f>
        <v>5.0999999999999996</v>
      </c>
      <c r="F19" s="179">
        <f>ROUND(VALUE(SUBSTITUTE(実質収支比率等に係る経年分析!J$48,"▲","-")),2)</f>
        <v>5.63</v>
      </c>
    </row>
    <row r="20" spans="1:11" x14ac:dyDescent="0.15">
      <c r="A20" s="179" t="s">
        <v>55</v>
      </c>
      <c r="B20" s="179">
        <f>ROUND(VALUE(SUBSTITUTE(実質収支比率等に係る経年分析!F$47,"▲","-")),2)</f>
        <v>25.24</v>
      </c>
      <c r="C20" s="179">
        <f>ROUND(VALUE(SUBSTITUTE(実質収支比率等に係る経年分析!G$47,"▲","-")),2)</f>
        <v>25.26</v>
      </c>
      <c r="D20" s="179">
        <f>ROUND(VALUE(SUBSTITUTE(実質収支比率等に係る経年分析!H$47,"▲","-")),2)</f>
        <v>26.03</v>
      </c>
      <c r="E20" s="179">
        <f>ROUND(VALUE(SUBSTITUTE(実質収支比率等に係る経年分析!I$47,"▲","-")),2)</f>
        <v>26.56</v>
      </c>
      <c r="F20" s="179">
        <f>ROUND(VALUE(SUBSTITUTE(実質収支比率等に係る経年分析!J$47,"▲","-")),2)</f>
        <v>26.81</v>
      </c>
    </row>
    <row r="21" spans="1:11" x14ac:dyDescent="0.15">
      <c r="A21" s="179" t="s">
        <v>56</v>
      </c>
      <c r="B21" s="179">
        <f>IF(ISNUMBER(VALUE(SUBSTITUTE(実質収支比率等に係る経年分析!F$49,"▲","-"))),ROUND(VALUE(SUBSTITUTE(実質収支比率等に係る経年分析!F$49,"▲","-")),2),NA())</f>
        <v>5.36</v>
      </c>
      <c r="C21" s="179">
        <f>IF(ISNUMBER(VALUE(SUBSTITUTE(実質収支比率等に係る経年分析!G$49,"▲","-"))),ROUND(VALUE(SUBSTITUTE(実質収支比率等に係る経年分析!G$49,"▲","-")),2),NA())</f>
        <v>2.86</v>
      </c>
      <c r="D21" s="179">
        <f>IF(ISNUMBER(VALUE(SUBSTITUTE(実質収支比率等に係る経年分析!H$49,"▲","-"))),ROUND(VALUE(SUBSTITUTE(実質収支比率等に係る経年分析!H$49,"▲","-")),2),NA())</f>
        <v>3.64</v>
      </c>
      <c r="E21" s="179">
        <f>IF(ISNUMBER(VALUE(SUBSTITUTE(実質収支比率等に係る経年分析!I$49,"▲","-"))),ROUND(VALUE(SUBSTITUTE(実質収支比率等に係る経年分析!I$49,"▲","-")),2),NA())</f>
        <v>5.86</v>
      </c>
      <c r="F21" s="179">
        <f>IF(ISNUMBER(VALUE(SUBSTITUTE(実質収支比率等に係る経年分析!J$49,"▲","-"))),ROUND(VALUE(SUBSTITUTE(実質収支比率等に係る経年分析!J$49,"▲","-")),2),NA())</f>
        <v>5.22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x14ac:dyDescent="0.15">
      <c r="A34" s="180" t="str">
        <f>IF(連結実質赤字比率に係る赤字・黒字の構成分析!C$36="",NA(),連結実質赤字比率に係る赤字・黒字の構成分析!C$36)</f>
        <v>美郷町水道事業会計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1.27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2.4900000000000002</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5.62</v>
      </c>
    </row>
    <row r="36" spans="1:16" x14ac:dyDescent="0.15">
      <c r="A36" s="180" t="str">
        <f>IF(連結実質赤字比率に係る赤字・黒字の構成分析!C$34="",NA(),連結実質赤字比率に係る赤字・黒字の構成分析!C$34)</f>
        <v>国民健康保険特別会計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3.57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6.03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1337</v>
      </c>
      <c r="E42" s="181"/>
      <c r="F42" s="181"/>
      <c r="G42" s="181">
        <f>'実質公債費比率（分子）の構造'!L$52</f>
        <v>1342</v>
      </c>
      <c r="H42" s="181"/>
      <c r="I42" s="181"/>
      <c r="J42" s="181">
        <f>'実質公債費比率（分子）の構造'!M$52</f>
        <v>1357</v>
      </c>
      <c r="K42" s="181"/>
      <c r="L42" s="181"/>
      <c r="M42" s="181">
        <f>'実質公債費比率（分子）の構造'!N$52</f>
        <v>1356</v>
      </c>
      <c r="N42" s="181"/>
      <c r="O42" s="181"/>
      <c r="P42" s="181">
        <f>'実質公債費比率（分子）の構造'!O$52</f>
        <v>1387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32</v>
      </c>
      <c r="C44" s="181"/>
      <c r="D44" s="181"/>
      <c r="E44" s="181">
        <f>'実質公債費比率（分子）の構造'!L$50</f>
        <v>31</v>
      </c>
      <c r="F44" s="181"/>
      <c r="G44" s="181"/>
      <c r="H44" s="181">
        <f>'実質公債費比率（分子）の構造'!M$50</f>
        <v>30</v>
      </c>
      <c r="I44" s="181"/>
      <c r="J44" s="181"/>
      <c r="K44" s="181">
        <f>'実質公債費比率（分子）の構造'!N$50</f>
        <v>34</v>
      </c>
      <c r="L44" s="181"/>
      <c r="M44" s="181"/>
      <c r="N44" s="181">
        <f>'実質公債費比率（分子）の構造'!O$50</f>
        <v>21</v>
      </c>
      <c r="O44" s="181"/>
      <c r="P44" s="181"/>
    </row>
    <row r="45" spans="1:16" x14ac:dyDescent="0.15">
      <c r="A45" s="181" t="s">
        <v>66</v>
      </c>
      <c r="B45" s="181">
        <f>'実質公債費比率（分子）の構造'!K$49</f>
        <v>120</v>
      </c>
      <c r="C45" s="181"/>
      <c r="D45" s="181"/>
      <c r="E45" s="181">
        <f>'実質公債費比率（分子）の構造'!L$49</f>
        <v>121</v>
      </c>
      <c r="F45" s="181"/>
      <c r="G45" s="181"/>
      <c r="H45" s="181">
        <f>'実質公債費比率（分子）の構造'!M$49</f>
        <v>87</v>
      </c>
      <c r="I45" s="181"/>
      <c r="J45" s="181"/>
      <c r="K45" s="181">
        <f>'実質公債費比率（分子）の構造'!N$49</f>
        <v>36</v>
      </c>
      <c r="L45" s="181"/>
      <c r="M45" s="181"/>
      <c r="N45" s="181">
        <f>'実質公債費比率（分子）の構造'!O$49</f>
        <v>32</v>
      </c>
      <c r="O45" s="181"/>
      <c r="P45" s="181"/>
    </row>
    <row r="46" spans="1:16" x14ac:dyDescent="0.15">
      <c r="A46" s="181" t="s">
        <v>67</v>
      </c>
      <c r="B46" s="181">
        <f>'実質公債費比率（分子）の構造'!K$48</f>
        <v>291</v>
      </c>
      <c r="C46" s="181"/>
      <c r="D46" s="181"/>
      <c r="E46" s="181">
        <f>'実質公債費比率（分子）の構造'!L$48</f>
        <v>290</v>
      </c>
      <c r="F46" s="181"/>
      <c r="G46" s="181"/>
      <c r="H46" s="181">
        <f>'実質公債費比率（分子）の構造'!M$48</f>
        <v>301</v>
      </c>
      <c r="I46" s="181"/>
      <c r="J46" s="181"/>
      <c r="K46" s="181">
        <f>'実質公債費比率（分子）の構造'!N$48</f>
        <v>341</v>
      </c>
      <c r="L46" s="181"/>
      <c r="M46" s="181"/>
      <c r="N46" s="181">
        <f>'実質公債費比率（分子）の構造'!O$48</f>
        <v>334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1361</v>
      </c>
      <c r="C49" s="181"/>
      <c r="D49" s="181"/>
      <c r="E49" s="181">
        <f>'実質公債費比率（分子）の構造'!L$45</f>
        <v>1283</v>
      </c>
      <c r="F49" s="181"/>
      <c r="G49" s="181"/>
      <c r="H49" s="181">
        <f>'実質公債費比率（分子）の構造'!M$45</f>
        <v>1206</v>
      </c>
      <c r="I49" s="181"/>
      <c r="J49" s="181"/>
      <c r="K49" s="181">
        <f>'実質公債費比率（分子）の構造'!N$45</f>
        <v>1139</v>
      </c>
      <c r="L49" s="181"/>
      <c r="M49" s="181"/>
      <c r="N49" s="181">
        <f>'実質公債費比率（分子）の構造'!O$45</f>
        <v>1048</v>
      </c>
      <c r="O49" s="181"/>
      <c r="P49" s="181"/>
    </row>
    <row r="50" spans="1:16" x14ac:dyDescent="0.15">
      <c r="A50" s="181" t="s">
        <v>71</v>
      </c>
      <c r="B50" s="181" t="e">
        <f>NA()</f>
        <v>#N/A</v>
      </c>
      <c r="C50" s="181">
        <f>IF(ISNUMBER('実質公債費比率（分子）の構造'!K$53),'実質公債費比率（分子）の構造'!K$53,NA())</f>
        <v>467</v>
      </c>
      <c r="D50" s="181" t="e">
        <f>NA()</f>
        <v>#N/A</v>
      </c>
      <c r="E50" s="181" t="e">
        <f>NA()</f>
        <v>#N/A</v>
      </c>
      <c r="F50" s="181">
        <f>IF(ISNUMBER('実質公債費比率（分子）の構造'!L$53),'実質公債費比率（分子）の構造'!L$53,NA())</f>
        <v>383</v>
      </c>
      <c r="G50" s="181" t="e">
        <f>NA()</f>
        <v>#N/A</v>
      </c>
      <c r="H50" s="181" t="e">
        <f>NA()</f>
        <v>#N/A</v>
      </c>
      <c r="I50" s="181">
        <f>IF(ISNUMBER('実質公債費比率（分子）の構造'!M$53),'実質公債費比率（分子）の構造'!M$53,NA())</f>
        <v>267</v>
      </c>
      <c r="J50" s="181" t="e">
        <f>NA()</f>
        <v>#N/A</v>
      </c>
      <c r="K50" s="181" t="e">
        <f>NA()</f>
        <v>#N/A</v>
      </c>
      <c r="L50" s="181">
        <f>IF(ISNUMBER('実質公債費比率（分子）の構造'!N$53),'実質公債費比率（分子）の構造'!N$53,NA())</f>
        <v>194</v>
      </c>
      <c r="M50" s="181" t="e">
        <f>NA()</f>
        <v>#N/A</v>
      </c>
      <c r="N50" s="181" t="e">
        <f>NA()</f>
        <v>#N/A</v>
      </c>
      <c r="O50" s="181">
        <f>IF(ISNUMBER('実質公債費比率（分子）の構造'!O$53),'実質公債費比率（分子）の構造'!O$53,NA())</f>
        <v>48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14314</v>
      </c>
      <c r="E56" s="180"/>
      <c r="F56" s="180"/>
      <c r="G56" s="180">
        <f>'将来負担比率（分子）の構造'!J$52</f>
        <v>13953</v>
      </c>
      <c r="H56" s="180"/>
      <c r="I56" s="180"/>
      <c r="J56" s="180">
        <f>'将来負担比率（分子）の構造'!K$52</f>
        <v>13645</v>
      </c>
      <c r="K56" s="180"/>
      <c r="L56" s="180"/>
      <c r="M56" s="180">
        <f>'将来負担比率（分子）の構造'!L$52</f>
        <v>13585</v>
      </c>
      <c r="N56" s="180"/>
      <c r="O56" s="180"/>
      <c r="P56" s="180">
        <f>'将来負担比率（分子）の構造'!M$52</f>
        <v>13074</v>
      </c>
    </row>
    <row r="57" spans="1:16" x14ac:dyDescent="0.15">
      <c r="A57" s="180" t="s">
        <v>42</v>
      </c>
      <c r="B57" s="180"/>
      <c r="C57" s="180"/>
      <c r="D57" s="180">
        <f>'将来負担比率（分子）の構造'!I$51</f>
        <v>146</v>
      </c>
      <c r="E57" s="180"/>
      <c r="F57" s="180"/>
      <c r="G57" s="180">
        <f>'将来負担比率（分子）の構造'!J$51</f>
        <v>129</v>
      </c>
      <c r="H57" s="180"/>
      <c r="I57" s="180"/>
      <c r="J57" s="180">
        <f>'将来負担比率（分子）の構造'!K$51</f>
        <v>109</v>
      </c>
      <c r="K57" s="180"/>
      <c r="L57" s="180"/>
      <c r="M57" s="180">
        <f>'将来負担比率（分子）の構造'!L$51</f>
        <v>98</v>
      </c>
      <c r="N57" s="180"/>
      <c r="O57" s="180"/>
      <c r="P57" s="180">
        <f>'将来負担比率（分子）の構造'!M$51</f>
        <v>76</v>
      </c>
    </row>
    <row r="58" spans="1:16" x14ac:dyDescent="0.15">
      <c r="A58" s="180" t="s">
        <v>41</v>
      </c>
      <c r="B58" s="180"/>
      <c r="C58" s="180"/>
      <c r="D58" s="180">
        <f>'将来負担比率（分子）の構造'!I$50</f>
        <v>3865</v>
      </c>
      <c r="E58" s="180"/>
      <c r="F58" s="180"/>
      <c r="G58" s="180">
        <f>'将来負担比率（分子）の構造'!J$50</f>
        <v>4177</v>
      </c>
      <c r="H58" s="180"/>
      <c r="I58" s="180"/>
      <c r="J58" s="180">
        <f>'将来負担比率（分子）の構造'!K$50</f>
        <v>4438</v>
      </c>
      <c r="K58" s="180"/>
      <c r="L58" s="180"/>
      <c r="M58" s="180">
        <f>'将来負担比率（分子）の構造'!L$50</f>
        <v>4379</v>
      </c>
      <c r="N58" s="180"/>
      <c r="O58" s="180"/>
      <c r="P58" s="180">
        <f>'将来負担比率（分子）の構造'!M$50</f>
        <v>4463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1687</v>
      </c>
      <c r="C62" s="180"/>
      <c r="D62" s="180"/>
      <c r="E62" s="180">
        <f>'将来負担比率（分子）の構造'!J$45</f>
        <v>1482</v>
      </c>
      <c r="F62" s="180"/>
      <c r="G62" s="180"/>
      <c r="H62" s="180">
        <f>'将来負担比率（分子）の構造'!K$45</f>
        <v>1423</v>
      </c>
      <c r="I62" s="180"/>
      <c r="J62" s="180"/>
      <c r="K62" s="180">
        <f>'将来負担比率（分子）の構造'!L$45</f>
        <v>1466</v>
      </c>
      <c r="L62" s="180"/>
      <c r="M62" s="180"/>
      <c r="N62" s="180">
        <f>'将来負担比率（分子）の構造'!M$45</f>
        <v>1434</v>
      </c>
      <c r="O62" s="180"/>
      <c r="P62" s="180"/>
    </row>
    <row r="63" spans="1:16" x14ac:dyDescent="0.15">
      <c r="A63" s="180" t="s">
        <v>34</v>
      </c>
      <c r="B63" s="180">
        <f>'将来負担比率（分子）の構造'!I$44</f>
        <v>438</v>
      </c>
      <c r="C63" s="180"/>
      <c r="D63" s="180"/>
      <c r="E63" s="180">
        <f>'将来負担比率（分子）の構造'!J$44</f>
        <v>297</v>
      </c>
      <c r="F63" s="180"/>
      <c r="G63" s="180"/>
      <c r="H63" s="180">
        <f>'将来負担比率（分子）の構造'!K$44</f>
        <v>197</v>
      </c>
      <c r="I63" s="180"/>
      <c r="J63" s="180"/>
      <c r="K63" s="180">
        <f>'将来負担比率（分子）の構造'!L$44</f>
        <v>165</v>
      </c>
      <c r="L63" s="180"/>
      <c r="M63" s="180"/>
      <c r="N63" s="180">
        <f>'将来負担比率（分子）の構造'!M$44</f>
        <v>128</v>
      </c>
      <c r="O63" s="180"/>
      <c r="P63" s="180"/>
    </row>
    <row r="64" spans="1:16" x14ac:dyDescent="0.15">
      <c r="A64" s="180" t="s">
        <v>33</v>
      </c>
      <c r="B64" s="180">
        <f>'将来負担比率（分子）の構造'!I$43</f>
        <v>4016</v>
      </c>
      <c r="C64" s="180"/>
      <c r="D64" s="180"/>
      <c r="E64" s="180">
        <f>'将来負担比率（分子）の構造'!J$43</f>
        <v>3885</v>
      </c>
      <c r="F64" s="180"/>
      <c r="G64" s="180"/>
      <c r="H64" s="180">
        <f>'将来負担比率（分子）の構造'!K$43</f>
        <v>3935</v>
      </c>
      <c r="I64" s="180"/>
      <c r="J64" s="180"/>
      <c r="K64" s="180">
        <f>'将来負担比率（分子）の構造'!L$43</f>
        <v>4042</v>
      </c>
      <c r="L64" s="180"/>
      <c r="M64" s="180"/>
      <c r="N64" s="180">
        <f>'将来負担比率（分子）の構造'!M$43</f>
        <v>4073</v>
      </c>
      <c r="O64" s="180"/>
      <c r="P64" s="180"/>
    </row>
    <row r="65" spans="1:16" x14ac:dyDescent="0.15">
      <c r="A65" s="180" t="s">
        <v>32</v>
      </c>
      <c r="B65" s="180">
        <f>'将来負担比率（分子）の構造'!I$42</f>
        <v>79</v>
      </c>
      <c r="C65" s="180"/>
      <c r="D65" s="180"/>
      <c r="E65" s="180">
        <f>'将来負担比率（分子）の構造'!J$42</f>
        <v>60</v>
      </c>
      <c r="F65" s="180"/>
      <c r="G65" s="180"/>
      <c r="H65" s="180">
        <f>'将来負担比率（分子）の構造'!K$42</f>
        <v>40</v>
      </c>
      <c r="I65" s="180"/>
      <c r="J65" s="180"/>
      <c r="K65" s="180">
        <f>'将来負担比率（分子）の構造'!L$42</f>
        <v>21</v>
      </c>
      <c r="L65" s="180"/>
      <c r="M65" s="180"/>
      <c r="N65" s="180">
        <f>'将来負担比率（分子）の構造'!M$42</f>
        <v>8</v>
      </c>
      <c r="O65" s="180"/>
      <c r="P65" s="180"/>
    </row>
    <row r="66" spans="1:16" x14ac:dyDescent="0.15">
      <c r="A66" s="180" t="s">
        <v>31</v>
      </c>
      <c r="B66" s="180">
        <f>'将来負担比率（分子）の構造'!I$41</f>
        <v>11587</v>
      </c>
      <c r="C66" s="180"/>
      <c r="D66" s="180"/>
      <c r="E66" s="180">
        <f>'将来負担比率（分子）の構造'!J$41</f>
        <v>10738</v>
      </c>
      <c r="F66" s="180"/>
      <c r="G66" s="180"/>
      <c r="H66" s="180">
        <f>'将来負担比率（分子）の構造'!K$41</f>
        <v>10237</v>
      </c>
      <c r="I66" s="180"/>
      <c r="J66" s="180"/>
      <c r="K66" s="180">
        <f>'将来負担比率（分子）の構造'!L$41</f>
        <v>9337</v>
      </c>
      <c r="L66" s="180"/>
      <c r="M66" s="180"/>
      <c r="N66" s="180">
        <f>'将来負担比率（分子）の構造'!M$41</f>
        <v>9243</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2073</v>
      </c>
      <c r="C72" s="184">
        <f>基金残高に係る経年分析!G55</f>
        <v>2073</v>
      </c>
      <c r="D72" s="184">
        <f>基金残高に係る経年分析!H55</f>
        <v>2074</v>
      </c>
    </row>
    <row r="73" spans="1:16" x14ac:dyDescent="0.15">
      <c r="A73" s="183" t="s">
        <v>78</v>
      </c>
      <c r="B73" s="184">
        <f>基金残高に係る経年分析!F56</f>
        <v>701</v>
      </c>
      <c r="C73" s="184">
        <f>基金残高に係る経年分析!G56</f>
        <v>601</v>
      </c>
      <c r="D73" s="184">
        <f>基金残高に係る経年分析!H56</f>
        <v>682</v>
      </c>
    </row>
    <row r="74" spans="1:16" x14ac:dyDescent="0.15">
      <c r="A74" s="183" t="s">
        <v>79</v>
      </c>
      <c r="B74" s="184">
        <f>基金残高に係る経年分析!F57</f>
        <v>2936</v>
      </c>
      <c r="C74" s="184">
        <f>基金残高に係る経年分析!G57</f>
        <v>2836</v>
      </c>
      <c r="D74" s="184">
        <f>基金残高に係る経年分析!H57</f>
        <v>2838</v>
      </c>
    </row>
  </sheetData>
  <sheetProtection algorithmName="SHA-512" hashValue="mObTaGXVF6DE6hyBjoUrGHFE8pZYk2po+rJBLmjhICuM58yVAD2vEGISNwkUdJLQYSgfNiqTA0hmA7cG5M+xLA==" saltValue="ZxiNN5goQup2Ew66nTB9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1464163</v>
      </c>
      <c r="S5" s="727"/>
      <c r="T5" s="727"/>
      <c r="U5" s="727"/>
      <c r="V5" s="727"/>
      <c r="W5" s="727"/>
      <c r="X5" s="727"/>
      <c r="Y5" s="773"/>
      <c r="Z5" s="791">
        <v>12.2</v>
      </c>
      <c r="AA5" s="791"/>
      <c r="AB5" s="791"/>
      <c r="AC5" s="791"/>
      <c r="AD5" s="792">
        <v>1464163</v>
      </c>
      <c r="AE5" s="792"/>
      <c r="AF5" s="792"/>
      <c r="AG5" s="792"/>
      <c r="AH5" s="792"/>
      <c r="AI5" s="792"/>
      <c r="AJ5" s="792"/>
      <c r="AK5" s="792"/>
      <c r="AL5" s="774">
        <v>19.600000000000001</v>
      </c>
      <c r="AM5" s="743"/>
      <c r="AN5" s="743"/>
      <c r="AO5" s="775"/>
      <c r="AP5" s="760" t="s">
        <v>228</v>
      </c>
      <c r="AQ5" s="761"/>
      <c r="AR5" s="761"/>
      <c r="AS5" s="761"/>
      <c r="AT5" s="761"/>
      <c r="AU5" s="761"/>
      <c r="AV5" s="761"/>
      <c r="AW5" s="761"/>
      <c r="AX5" s="761"/>
      <c r="AY5" s="761"/>
      <c r="AZ5" s="761"/>
      <c r="BA5" s="761"/>
      <c r="BB5" s="761"/>
      <c r="BC5" s="761"/>
      <c r="BD5" s="761"/>
      <c r="BE5" s="761"/>
      <c r="BF5" s="762"/>
      <c r="BG5" s="661">
        <v>1462929</v>
      </c>
      <c r="BH5" s="664"/>
      <c r="BI5" s="664"/>
      <c r="BJ5" s="664"/>
      <c r="BK5" s="664"/>
      <c r="BL5" s="664"/>
      <c r="BM5" s="664"/>
      <c r="BN5" s="665"/>
      <c r="BO5" s="723">
        <v>99.9</v>
      </c>
      <c r="BP5" s="723"/>
      <c r="BQ5" s="723"/>
      <c r="BR5" s="723"/>
      <c r="BS5" s="724" t="s">
        <v>229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221</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257341</v>
      </c>
      <c r="S6" s="664"/>
      <c r="T6" s="664"/>
      <c r="U6" s="664"/>
      <c r="V6" s="664"/>
      <c r="W6" s="664"/>
      <c r="X6" s="664"/>
      <c r="Y6" s="665"/>
      <c r="Z6" s="723">
        <v>2.1</v>
      </c>
      <c r="AA6" s="723"/>
      <c r="AB6" s="723"/>
      <c r="AC6" s="723"/>
      <c r="AD6" s="724">
        <v>257341</v>
      </c>
      <c r="AE6" s="724"/>
      <c r="AF6" s="724"/>
      <c r="AG6" s="724"/>
      <c r="AH6" s="724"/>
      <c r="AI6" s="724"/>
      <c r="AJ6" s="724"/>
      <c r="AK6" s="724"/>
      <c r="AL6" s="666">
        <v>3.4</v>
      </c>
      <c r="AM6" s="667"/>
      <c r="AN6" s="667"/>
      <c r="AO6" s="725"/>
      <c r="AP6" s="658" t="s">
        <v>234</v>
      </c>
      <c r="AQ6" s="659"/>
      <c r="AR6" s="659"/>
      <c r="AS6" s="659"/>
      <c r="AT6" s="659"/>
      <c r="AU6" s="659"/>
      <c r="AV6" s="659"/>
      <c r="AW6" s="659"/>
      <c r="AX6" s="659"/>
      <c r="AY6" s="659"/>
      <c r="AZ6" s="659"/>
      <c r="BA6" s="659"/>
      <c r="BB6" s="659"/>
      <c r="BC6" s="659"/>
      <c r="BD6" s="659"/>
      <c r="BE6" s="659"/>
      <c r="BF6" s="660"/>
      <c r="BG6" s="661">
        <v>1462929</v>
      </c>
      <c r="BH6" s="664"/>
      <c r="BI6" s="664"/>
      <c r="BJ6" s="664"/>
      <c r="BK6" s="664"/>
      <c r="BL6" s="664"/>
      <c r="BM6" s="664"/>
      <c r="BN6" s="665"/>
      <c r="BO6" s="723">
        <v>99.9</v>
      </c>
      <c r="BP6" s="723"/>
      <c r="BQ6" s="723"/>
      <c r="BR6" s="723"/>
      <c r="BS6" s="724" t="s">
        <v>229</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112732</v>
      </c>
      <c r="CS6" s="664"/>
      <c r="CT6" s="664"/>
      <c r="CU6" s="664"/>
      <c r="CV6" s="664"/>
      <c r="CW6" s="664"/>
      <c r="CX6" s="664"/>
      <c r="CY6" s="665"/>
      <c r="CZ6" s="774">
        <v>1</v>
      </c>
      <c r="DA6" s="743"/>
      <c r="DB6" s="743"/>
      <c r="DC6" s="777"/>
      <c r="DD6" s="669" t="s">
        <v>236</v>
      </c>
      <c r="DE6" s="664"/>
      <c r="DF6" s="664"/>
      <c r="DG6" s="664"/>
      <c r="DH6" s="664"/>
      <c r="DI6" s="664"/>
      <c r="DJ6" s="664"/>
      <c r="DK6" s="664"/>
      <c r="DL6" s="664"/>
      <c r="DM6" s="664"/>
      <c r="DN6" s="664"/>
      <c r="DO6" s="664"/>
      <c r="DP6" s="665"/>
      <c r="DQ6" s="669">
        <v>112732</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2397</v>
      </c>
      <c r="S7" s="664"/>
      <c r="T7" s="664"/>
      <c r="U7" s="664"/>
      <c r="V7" s="664"/>
      <c r="W7" s="664"/>
      <c r="X7" s="664"/>
      <c r="Y7" s="665"/>
      <c r="Z7" s="723">
        <v>0</v>
      </c>
      <c r="AA7" s="723"/>
      <c r="AB7" s="723"/>
      <c r="AC7" s="723"/>
      <c r="AD7" s="724">
        <v>2397</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630135</v>
      </c>
      <c r="BH7" s="664"/>
      <c r="BI7" s="664"/>
      <c r="BJ7" s="664"/>
      <c r="BK7" s="664"/>
      <c r="BL7" s="664"/>
      <c r="BM7" s="664"/>
      <c r="BN7" s="665"/>
      <c r="BO7" s="723">
        <v>43</v>
      </c>
      <c r="BP7" s="723"/>
      <c r="BQ7" s="723"/>
      <c r="BR7" s="723"/>
      <c r="BS7" s="724" t="s">
        <v>229</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1245331</v>
      </c>
      <c r="CS7" s="664"/>
      <c r="CT7" s="664"/>
      <c r="CU7" s="664"/>
      <c r="CV7" s="664"/>
      <c r="CW7" s="664"/>
      <c r="CX7" s="664"/>
      <c r="CY7" s="665"/>
      <c r="CZ7" s="723">
        <v>10.8</v>
      </c>
      <c r="DA7" s="723"/>
      <c r="DB7" s="723"/>
      <c r="DC7" s="723"/>
      <c r="DD7" s="669">
        <v>53012</v>
      </c>
      <c r="DE7" s="664"/>
      <c r="DF7" s="664"/>
      <c r="DG7" s="664"/>
      <c r="DH7" s="664"/>
      <c r="DI7" s="664"/>
      <c r="DJ7" s="664"/>
      <c r="DK7" s="664"/>
      <c r="DL7" s="664"/>
      <c r="DM7" s="664"/>
      <c r="DN7" s="664"/>
      <c r="DO7" s="664"/>
      <c r="DP7" s="665"/>
      <c r="DQ7" s="669">
        <v>1125153</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2564</v>
      </c>
      <c r="S8" s="664"/>
      <c r="T8" s="664"/>
      <c r="U8" s="664"/>
      <c r="V8" s="664"/>
      <c r="W8" s="664"/>
      <c r="X8" s="664"/>
      <c r="Y8" s="665"/>
      <c r="Z8" s="723">
        <v>0</v>
      </c>
      <c r="AA8" s="723"/>
      <c r="AB8" s="723"/>
      <c r="AC8" s="723"/>
      <c r="AD8" s="724">
        <v>2564</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32212</v>
      </c>
      <c r="BH8" s="664"/>
      <c r="BI8" s="664"/>
      <c r="BJ8" s="664"/>
      <c r="BK8" s="664"/>
      <c r="BL8" s="664"/>
      <c r="BM8" s="664"/>
      <c r="BN8" s="665"/>
      <c r="BO8" s="723">
        <v>2.2000000000000002</v>
      </c>
      <c r="BP8" s="723"/>
      <c r="BQ8" s="723"/>
      <c r="BR8" s="723"/>
      <c r="BS8" s="669" t="s">
        <v>137</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2966319</v>
      </c>
      <c r="CS8" s="664"/>
      <c r="CT8" s="664"/>
      <c r="CU8" s="664"/>
      <c r="CV8" s="664"/>
      <c r="CW8" s="664"/>
      <c r="CX8" s="664"/>
      <c r="CY8" s="665"/>
      <c r="CZ8" s="723">
        <v>25.8</v>
      </c>
      <c r="DA8" s="723"/>
      <c r="DB8" s="723"/>
      <c r="DC8" s="723"/>
      <c r="DD8" s="669">
        <v>201870</v>
      </c>
      <c r="DE8" s="664"/>
      <c r="DF8" s="664"/>
      <c r="DG8" s="664"/>
      <c r="DH8" s="664"/>
      <c r="DI8" s="664"/>
      <c r="DJ8" s="664"/>
      <c r="DK8" s="664"/>
      <c r="DL8" s="664"/>
      <c r="DM8" s="664"/>
      <c r="DN8" s="664"/>
      <c r="DO8" s="664"/>
      <c r="DP8" s="665"/>
      <c r="DQ8" s="669">
        <v>1709856</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2311</v>
      </c>
      <c r="S9" s="664"/>
      <c r="T9" s="664"/>
      <c r="U9" s="664"/>
      <c r="V9" s="664"/>
      <c r="W9" s="664"/>
      <c r="X9" s="664"/>
      <c r="Y9" s="665"/>
      <c r="Z9" s="723">
        <v>0</v>
      </c>
      <c r="AA9" s="723"/>
      <c r="AB9" s="723"/>
      <c r="AC9" s="723"/>
      <c r="AD9" s="724">
        <v>2311</v>
      </c>
      <c r="AE9" s="724"/>
      <c r="AF9" s="724"/>
      <c r="AG9" s="724"/>
      <c r="AH9" s="724"/>
      <c r="AI9" s="724"/>
      <c r="AJ9" s="724"/>
      <c r="AK9" s="724"/>
      <c r="AL9" s="666">
        <v>0</v>
      </c>
      <c r="AM9" s="667"/>
      <c r="AN9" s="667"/>
      <c r="AO9" s="725"/>
      <c r="AP9" s="658" t="s">
        <v>244</v>
      </c>
      <c r="AQ9" s="659"/>
      <c r="AR9" s="659"/>
      <c r="AS9" s="659"/>
      <c r="AT9" s="659"/>
      <c r="AU9" s="659"/>
      <c r="AV9" s="659"/>
      <c r="AW9" s="659"/>
      <c r="AX9" s="659"/>
      <c r="AY9" s="659"/>
      <c r="AZ9" s="659"/>
      <c r="BA9" s="659"/>
      <c r="BB9" s="659"/>
      <c r="BC9" s="659"/>
      <c r="BD9" s="659"/>
      <c r="BE9" s="659"/>
      <c r="BF9" s="660"/>
      <c r="BG9" s="661">
        <v>537815</v>
      </c>
      <c r="BH9" s="664"/>
      <c r="BI9" s="664"/>
      <c r="BJ9" s="664"/>
      <c r="BK9" s="664"/>
      <c r="BL9" s="664"/>
      <c r="BM9" s="664"/>
      <c r="BN9" s="665"/>
      <c r="BO9" s="723">
        <v>36.700000000000003</v>
      </c>
      <c r="BP9" s="723"/>
      <c r="BQ9" s="723"/>
      <c r="BR9" s="723"/>
      <c r="BS9" s="669" t="s">
        <v>229</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741025</v>
      </c>
      <c r="CS9" s="664"/>
      <c r="CT9" s="664"/>
      <c r="CU9" s="664"/>
      <c r="CV9" s="664"/>
      <c r="CW9" s="664"/>
      <c r="CX9" s="664"/>
      <c r="CY9" s="665"/>
      <c r="CZ9" s="723">
        <v>6.4</v>
      </c>
      <c r="DA9" s="723"/>
      <c r="DB9" s="723"/>
      <c r="DC9" s="723"/>
      <c r="DD9" s="669">
        <v>20592</v>
      </c>
      <c r="DE9" s="664"/>
      <c r="DF9" s="664"/>
      <c r="DG9" s="664"/>
      <c r="DH9" s="664"/>
      <c r="DI9" s="664"/>
      <c r="DJ9" s="664"/>
      <c r="DK9" s="664"/>
      <c r="DL9" s="664"/>
      <c r="DM9" s="664"/>
      <c r="DN9" s="664"/>
      <c r="DO9" s="664"/>
      <c r="DP9" s="665"/>
      <c r="DQ9" s="669">
        <v>683074</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236</v>
      </c>
      <c r="S10" s="664"/>
      <c r="T10" s="664"/>
      <c r="U10" s="664"/>
      <c r="V10" s="664"/>
      <c r="W10" s="664"/>
      <c r="X10" s="664"/>
      <c r="Y10" s="665"/>
      <c r="Z10" s="723" t="s">
        <v>229</v>
      </c>
      <c r="AA10" s="723"/>
      <c r="AB10" s="723"/>
      <c r="AC10" s="723"/>
      <c r="AD10" s="724" t="s">
        <v>229</v>
      </c>
      <c r="AE10" s="724"/>
      <c r="AF10" s="724"/>
      <c r="AG10" s="724"/>
      <c r="AH10" s="724"/>
      <c r="AI10" s="724"/>
      <c r="AJ10" s="724"/>
      <c r="AK10" s="724"/>
      <c r="AL10" s="666" t="s">
        <v>229</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36426</v>
      </c>
      <c r="BH10" s="664"/>
      <c r="BI10" s="664"/>
      <c r="BJ10" s="664"/>
      <c r="BK10" s="664"/>
      <c r="BL10" s="664"/>
      <c r="BM10" s="664"/>
      <c r="BN10" s="665"/>
      <c r="BO10" s="723">
        <v>2.5</v>
      </c>
      <c r="BP10" s="723"/>
      <c r="BQ10" s="723"/>
      <c r="BR10" s="723"/>
      <c r="BS10" s="669" t="s">
        <v>137</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5075</v>
      </c>
      <c r="CS10" s="664"/>
      <c r="CT10" s="664"/>
      <c r="CU10" s="664"/>
      <c r="CV10" s="664"/>
      <c r="CW10" s="664"/>
      <c r="CX10" s="664"/>
      <c r="CY10" s="665"/>
      <c r="CZ10" s="723">
        <v>0</v>
      </c>
      <c r="DA10" s="723"/>
      <c r="DB10" s="723"/>
      <c r="DC10" s="723"/>
      <c r="DD10" s="669" t="s">
        <v>236</v>
      </c>
      <c r="DE10" s="664"/>
      <c r="DF10" s="664"/>
      <c r="DG10" s="664"/>
      <c r="DH10" s="664"/>
      <c r="DI10" s="664"/>
      <c r="DJ10" s="664"/>
      <c r="DK10" s="664"/>
      <c r="DL10" s="664"/>
      <c r="DM10" s="664"/>
      <c r="DN10" s="664"/>
      <c r="DO10" s="664"/>
      <c r="DP10" s="665"/>
      <c r="DQ10" s="669">
        <v>1975</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229</v>
      </c>
      <c r="AA11" s="723"/>
      <c r="AB11" s="723"/>
      <c r="AC11" s="723"/>
      <c r="AD11" s="724" t="s">
        <v>229</v>
      </c>
      <c r="AE11" s="724"/>
      <c r="AF11" s="724"/>
      <c r="AG11" s="724"/>
      <c r="AH11" s="724"/>
      <c r="AI11" s="724"/>
      <c r="AJ11" s="724"/>
      <c r="AK11" s="724"/>
      <c r="AL11" s="666" t="s">
        <v>229</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23682</v>
      </c>
      <c r="BH11" s="664"/>
      <c r="BI11" s="664"/>
      <c r="BJ11" s="664"/>
      <c r="BK11" s="664"/>
      <c r="BL11" s="664"/>
      <c r="BM11" s="664"/>
      <c r="BN11" s="665"/>
      <c r="BO11" s="723">
        <v>1.6</v>
      </c>
      <c r="BP11" s="723"/>
      <c r="BQ11" s="723"/>
      <c r="BR11" s="723"/>
      <c r="BS11" s="669" t="s">
        <v>229</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1165672</v>
      </c>
      <c r="CS11" s="664"/>
      <c r="CT11" s="664"/>
      <c r="CU11" s="664"/>
      <c r="CV11" s="664"/>
      <c r="CW11" s="664"/>
      <c r="CX11" s="664"/>
      <c r="CY11" s="665"/>
      <c r="CZ11" s="723">
        <v>10.1</v>
      </c>
      <c r="DA11" s="723"/>
      <c r="DB11" s="723"/>
      <c r="DC11" s="723"/>
      <c r="DD11" s="669">
        <v>309029</v>
      </c>
      <c r="DE11" s="664"/>
      <c r="DF11" s="664"/>
      <c r="DG11" s="664"/>
      <c r="DH11" s="664"/>
      <c r="DI11" s="664"/>
      <c r="DJ11" s="664"/>
      <c r="DK11" s="664"/>
      <c r="DL11" s="664"/>
      <c r="DM11" s="664"/>
      <c r="DN11" s="664"/>
      <c r="DO11" s="664"/>
      <c r="DP11" s="665"/>
      <c r="DQ11" s="669">
        <v>425936</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365990</v>
      </c>
      <c r="S12" s="664"/>
      <c r="T12" s="664"/>
      <c r="U12" s="664"/>
      <c r="V12" s="664"/>
      <c r="W12" s="664"/>
      <c r="X12" s="664"/>
      <c r="Y12" s="665"/>
      <c r="Z12" s="723">
        <v>3.1</v>
      </c>
      <c r="AA12" s="723"/>
      <c r="AB12" s="723"/>
      <c r="AC12" s="723"/>
      <c r="AD12" s="724">
        <v>365990</v>
      </c>
      <c r="AE12" s="724"/>
      <c r="AF12" s="724"/>
      <c r="AG12" s="724"/>
      <c r="AH12" s="724"/>
      <c r="AI12" s="724"/>
      <c r="AJ12" s="724"/>
      <c r="AK12" s="724"/>
      <c r="AL12" s="666">
        <v>4.9000000000000004</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657246</v>
      </c>
      <c r="BH12" s="664"/>
      <c r="BI12" s="664"/>
      <c r="BJ12" s="664"/>
      <c r="BK12" s="664"/>
      <c r="BL12" s="664"/>
      <c r="BM12" s="664"/>
      <c r="BN12" s="665"/>
      <c r="BO12" s="723">
        <v>44.9</v>
      </c>
      <c r="BP12" s="723"/>
      <c r="BQ12" s="723"/>
      <c r="BR12" s="723"/>
      <c r="BS12" s="669" t="s">
        <v>229</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487229</v>
      </c>
      <c r="CS12" s="664"/>
      <c r="CT12" s="664"/>
      <c r="CU12" s="664"/>
      <c r="CV12" s="664"/>
      <c r="CW12" s="664"/>
      <c r="CX12" s="664"/>
      <c r="CY12" s="665"/>
      <c r="CZ12" s="723">
        <v>4.2</v>
      </c>
      <c r="DA12" s="723"/>
      <c r="DB12" s="723"/>
      <c r="DC12" s="723"/>
      <c r="DD12" s="669">
        <v>18354</v>
      </c>
      <c r="DE12" s="664"/>
      <c r="DF12" s="664"/>
      <c r="DG12" s="664"/>
      <c r="DH12" s="664"/>
      <c r="DI12" s="664"/>
      <c r="DJ12" s="664"/>
      <c r="DK12" s="664"/>
      <c r="DL12" s="664"/>
      <c r="DM12" s="664"/>
      <c r="DN12" s="664"/>
      <c r="DO12" s="664"/>
      <c r="DP12" s="665"/>
      <c r="DQ12" s="669">
        <v>329314</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t="s">
        <v>229</v>
      </c>
      <c r="S13" s="664"/>
      <c r="T13" s="664"/>
      <c r="U13" s="664"/>
      <c r="V13" s="664"/>
      <c r="W13" s="664"/>
      <c r="X13" s="664"/>
      <c r="Y13" s="665"/>
      <c r="Z13" s="723" t="s">
        <v>229</v>
      </c>
      <c r="AA13" s="723"/>
      <c r="AB13" s="723"/>
      <c r="AC13" s="723"/>
      <c r="AD13" s="724" t="s">
        <v>236</v>
      </c>
      <c r="AE13" s="724"/>
      <c r="AF13" s="724"/>
      <c r="AG13" s="724"/>
      <c r="AH13" s="724"/>
      <c r="AI13" s="724"/>
      <c r="AJ13" s="724"/>
      <c r="AK13" s="724"/>
      <c r="AL13" s="666" t="s">
        <v>236</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651488</v>
      </c>
      <c r="BH13" s="664"/>
      <c r="BI13" s="664"/>
      <c r="BJ13" s="664"/>
      <c r="BK13" s="664"/>
      <c r="BL13" s="664"/>
      <c r="BM13" s="664"/>
      <c r="BN13" s="665"/>
      <c r="BO13" s="723">
        <v>44.5</v>
      </c>
      <c r="BP13" s="723"/>
      <c r="BQ13" s="723"/>
      <c r="BR13" s="723"/>
      <c r="BS13" s="669" t="s">
        <v>229</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1317316</v>
      </c>
      <c r="CS13" s="664"/>
      <c r="CT13" s="664"/>
      <c r="CU13" s="664"/>
      <c r="CV13" s="664"/>
      <c r="CW13" s="664"/>
      <c r="CX13" s="664"/>
      <c r="CY13" s="665"/>
      <c r="CZ13" s="723">
        <v>11.4</v>
      </c>
      <c r="DA13" s="723"/>
      <c r="DB13" s="723"/>
      <c r="DC13" s="723"/>
      <c r="DD13" s="669">
        <v>775213</v>
      </c>
      <c r="DE13" s="664"/>
      <c r="DF13" s="664"/>
      <c r="DG13" s="664"/>
      <c r="DH13" s="664"/>
      <c r="DI13" s="664"/>
      <c r="DJ13" s="664"/>
      <c r="DK13" s="664"/>
      <c r="DL13" s="664"/>
      <c r="DM13" s="664"/>
      <c r="DN13" s="664"/>
      <c r="DO13" s="664"/>
      <c r="DP13" s="665"/>
      <c r="DQ13" s="669">
        <v>711644</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229</v>
      </c>
      <c r="S14" s="664"/>
      <c r="T14" s="664"/>
      <c r="U14" s="664"/>
      <c r="V14" s="664"/>
      <c r="W14" s="664"/>
      <c r="X14" s="664"/>
      <c r="Y14" s="665"/>
      <c r="Z14" s="723" t="s">
        <v>229</v>
      </c>
      <c r="AA14" s="723"/>
      <c r="AB14" s="723"/>
      <c r="AC14" s="723"/>
      <c r="AD14" s="724" t="s">
        <v>229</v>
      </c>
      <c r="AE14" s="724"/>
      <c r="AF14" s="724"/>
      <c r="AG14" s="724"/>
      <c r="AH14" s="724"/>
      <c r="AI14" s="724"/>
      <c r="AJ14" s="724"/>
      <c r="AK14" s="724"/>
      <c r="AL14" s="666" t="s">
        <v>229</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72305</v>
      </c>
      <c r="BH14" s="664"/>
      <c r="BI14" s="664"/>
      <c r="BJ14" s="664"/>
      <c r="BK14" s="664"/>
      <c r="BL14" s="664"/>
      <c r="BM14" s="664"/>
      <c r="BN14" s="665"/>
      <c r="BO14" s="723">
        <v>4.9000000000000004</v>
      </c>
      <c r="BP14" s="723"/>
      <c r="BQ14" s="723"/>
      <c r="BR14" s="723"/>
      <c r="BS14" s="669" t="s">
        <v>236</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662047</v>
      </c>
      <c r="CS14" s="664"/>
      <c r="CT14" s="664"/>
      <c r="CU14" s="664"/>
      <c r="CV14" s="664"/>
      <c r="CW14" s="664"/>
      <c r="CX14" s="664"/>
      <c r="CY14" s="665"/>
      <c r="CZ14" s="723">
        <v>5.8</v>
      </c>
      <c r="DA14" s="723"/>
      <c r="DB14" s="723"/>
      <c r="DC14" s="723"/>
      <c r="DD14" s="669">
        <v>138829</v>
      </c>
      <c r="DE14" s="664"/>
      <c r="DF14" s="664"/>
      <c r="DG14" s="664"/>
      <c r="DH14" s="664"/>
      <c r="DI14" s="664"/>
      <c r="DJ14" s="664"/>
      <c r="DK14" s="664"/>
      <c r="DL14" s="664"/>
      <c r="DM14" s="664"/>
      <c r="DN14" s="664"/>
      <c r="DO14" s="664"/>
      <c r="DP14" s="665"/>
      <c r="DQ14" s="669">
        <v>450637</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52119</v>
      </c>
      <c r="S15" s="664"/>
      <c r="T15" s="664"/>
      <c r="U15" s="664"/>
      <c r="V15" s="664"/>
      <c r="W15" s="664"/>
      <c r="X15" s="664"/>
      <c r="Y15" s="665"/>
      <c r="Z15" s="723">
        <v>0.4</v>
      </c>
      <c r="AA15" s="723"/>
      <c r="AB15" s="723"/>
      <c r="AC15" s="723"/>
      <c r="AD15" s="724">
        <v>52119</v>
      </c>
      <c r="AE15" s="724"/>
      <c r="AF15" s="724"/>
      <c r="AG15" s="724"/>
      <c r="AH15" s="724"/>
      <c r="AI15" s="724"/>
      <c r="AJ15" s="724"/>
      <c r="AK15" s="724"/>
      <c r="AL15" s="666">
        <v>0.7</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103243</v>
      </c>
      <c r="BH15" s="664"/>
      <c r="BI15" s="664"/>
      <c r="BJ15" s="664"/>
      <c r="BK15" s="664"/>
      <c r="BL15" s="664"/>
      <c r="BM15" s="664"/>
      <c r="BN15" s="665"/>
      <c r="BO15" s="723">
        <v>7.1</v>
      </c>
      <c r="BP15" s="723"/>
      <c r="BQ15" s="723"/>
      <c r="BR15" s="723"/>
      <c r="BS15" s="669" t="s">
        <v>236</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1397439</v>
      </c>
      <c r="CS15" s="664"/>
      <c r="CT15" s="664"/>
      <c r="CU15" s="664"/>
      <c r="CV15" s="664"/>
      <c r="CW15" s="664"/>
      <c r="CX15" s="664"/>
      <c r="CY15" s="665"/>
      <c r="CZ15" s="723">
        <v>12.1</v>
      </c>
      <c r="DA15" s="723"/>
      <c r="DB15" s="723"/>
      <c r="DC15" s="723"/>
      <c r="DD15" s="669">
        <v>222752</v>
      </c>
      <c r="DE15" s="664"/>
      <c r="DF15" s="664"/>
      <c r="DG15" s="664"/>
      <c r="DH15" s="664"/>
      <c r="DI15" s="664"/>
      <c r="DJ15" s="664"/>
      <c r="DK15" s="664"/>
      <c r="DL15" s="664"/>
      <c r="DM15" s="664"/>
      <c r="DN15" s="664"/>
      <c r="DO15" s="664"/>
      <c r="DP15" s="665"/>
      <c r="DQ15" s="669">
        <v>1111396</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229</v>
      </c>
      <c r="S16" s="664"/>
      <c r="T16" s="664"/>
      <c r="U16" s="664"/>
      <c r="V16" s="664"/>
      <c r="W16" s="664"/>
      <c r="X16" s="664"/>
      <c r="Y16" s="665"/>
      <c r="Z16" s="723" t="s">
        <v>229</v>
      </c>
      <c r="AA16" s="723"/>
      <c r="AB16" s="723"/>
      <c r="AC16" s="723"/>
      <c r="AD16" s="724" t="s">
        <v>229</v>
      </c>
      <c r="AE16" s="724"/>
      <c r="AF16" s="724"/>
      <c r="AG16" s="724"/>
      <c r="AH16" s="724"/>
      <c r="AI16" s="724"/>
      <c r="AJ16" s="724"/>
      <c r="AK16" s="724"/>
      <c r="AL16" s="666" t="s">
        <v>229</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137</v>
      </c>
      <c r="BP16" s="723"/>
      <c r="BQ16" s="723"/>
      <c r="BR16" s="723"/>
      <c r="BS16" s="669" t="s">
        <v>229</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t="s">
        <v>137</v>
      </c>
      <c r="CS16" s="664"/>
      <c r="CT16" s="664"/>
      <c r="CU16" s="664"/>
      <c r="CV16" s="664"/>
      <c r="CW16" s="664"/>
      <c r="CX16" s="664"/>
      <c r="CY16" s="665"/>
      <c r="CZ16" s="723" t="s">
        <v>229</v>
      </c>
      <c r="DA16" s="723"/>
      <c r="DB16" s="723"/>
      <c r="DC16" s="723"/>
      <c r="DD16" s="669" t="s">
        <v>229</v>
      </c>
      <c r="DE16" s="664"/>
      <c r="DF16" s="664"/>
      <c r="DG16" s="664"/>
      <c r="DH16" s="664"/>
      <c r="DI16" s="664"/>
      <c r="DJ16" s="664"/>
      <c r="DK16" s="664"/>
      <c r="DL16" s="664"/>
      <c r="DM16" s="664"/>
      <c r="DN16" s="664"/>
      <c r="DO16" s="664"/>
      <c r="DP16" s="665"/>
      <c r="DQ16" s="669" t="s">
        <v>137</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9075</v>
      </c>
      <c r="S17" s="664"/>
      <c r="T17" s="664"/>
      <c r="U17" s="664"/>
      <c r="V17" s="664"/>
      <c r="W17" s="664"/>
      <c r="X17" s="664"/>
      <c r="Y17" s="665"/>
      <c r="Z17" s="723">
        <v>0.1</v>
      </c>
      <c r="AA17" s="723"/>
      <c r="AB17" s="723"/>
      <c r="AC17" s="723"/>
      <c r="AD17" s="724">
        <v>9075</v>
      </c>
      <c r="AE17" s="724"/>
      <c r="AF17" s="724"/>
      <c r="AG17" s="724"/>
      <c r="AH17" s="724"/>
      <c r="AI17" s="724"/>
      <c r="AJ17" s="724"/>
      <c r="AK17" s="724"/>
      <c r="AL17" s="666">
        <v>0.1</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137</v>
      </c>
      <c r="BP17" s="723"/>
      <c r="BQ17" s="723"/>
      <c r="BR17" s="723"/>
      <c r="BS17" s="669" t="s">
        <v>236</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1413080</v>
      </c>
      <c r="CS17" s="664"/>
      <c r="CT17" s="664"/>
      <c r="CU17" s="664"/>
      <c r="CV17" s="664"/>
      <c r="CW17" s="664"/>
      <c r="CX17" s="664"/>
      <c r="CY17" s="665"/>
      <c r="CZ17" s="723">
        <v>12.3</v>
      </c>
      <c r="DA17" s="723"/>
      <c r="DB17" s="723"/>
      <c r="DC17" s="723"/>
      <c r="DD17" s="669" t="s">
        <v>229</v>
      </c>
      <c r="DE17" s="664"/>
      <c r="DF17" s="664"/>
      <c r="DG17" s="664"/>
      <c r="DH17" s="664"/>
      <c r="DI17" s="664"/>
      <c r="DJ17" s="664"/>
      <c r="DK17" s="664"/>
      <c r="DL17" s="664"/>
      <c r="DM17" s="664"/>
      <c r="DN17" s="664"/>
      <c r="DO17" s="664"/>
      <c r="DP17" s="665"/>
      <c r="DQ17" s="669">
        <v>1402853</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5621513</v>
      </c>
      <c r="S18" s="664"/>
      <c r="T18" s="664"/>
      <c r="U18" s="664"/>
      <c r="V18" s="664"/>
      <c r="W18" s="664"/>
      <c r="X18" s="664"/>
      <c r="Y18" s="665"/>
      <c r="Z18" s="723">
        <v>47</v>
      </c>
      <c r="AA18" s="723"/>
      <c r="AB18" s="723"/>
      <c r="AC18" s="723"/>
      <c r="AD18" s="724">
        <v>5296194</v>
      </c>
      <c r="AE18" s="724"/>
      <c r="AF18" s="724"/>
      <c r="AG18" s="724"/>
      <c r="AH18" s="724"/>
      <c r="AI18" s="724"/>
      <c r="AJ18" s="724"/>
      <c r="AK18" s="724"/>
      <c r="AL18" s="666">
        <v>70.7</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236</v>
      </c>
      <c r="BP18" s="723"/>
      <c r="BQ18" s="723"/>
      <c r="BR18" s="723"/>
      <c r="BS18" s="669" t="s">
        <v>236</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229</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5296194</v>
      </c>
      <c r="S19" s="664"/>
      <c r="T19" s="664"/>
      <c r="U19" s="664"/>
      <c r="V19" s="664"/>
      <c r="W19" s="664"/>
      <c r="X19" s="664"/>
      <c r="Y19" s="665"/>
      <c r="Z19" s="723">
        <v>44.2</v>
      </c>
      <c r="AA19" s="723"/>
      <c r="AB19" s="723"/>
      <c r="AC19" s="723"/>
      <c r="AD19" s="724">
        <v>5296194</v>
      </c>
      <c r="AE19" s="724"/>
      <c r="AF19" s="724"/>
      <c r="AG19" s="724"/>
      <c r="AH19" s="724"/>
      <c r="AI19" s="724"/>
      <c r="AJ19" s="724"/>
      <c r="AK19" s="724"/>
      <c r="AL19" s="666">
        <v>70.7</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1234</v>
      </c>
      <c r="BH19" s="664"/>
      <c r="BI19" s="664"/>
      <c r="BJ19" s="664"/>
      <c r="BK19" s="664"/>
      <c r="BL19" s="664"/>
      <c r="BM19" s="664"/>
      <c r="BN19" s="665"/>
      <c r="BO19" s="723">
        <v>0.1</v>
      </c>
      <c r="BP19" s="723"/>
      <c r="BQ19" s="723"/>
      <c r="BR19" s="723"/>
      <c r="BS19" s="669" t="s">
        <v>229</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229</v>
      </c>
      <c r="CS19" s="664"/>
      <c r="CT19" s="664"/>
      <c r="CU19" s="664"/>
      <c r="CV19" s="664"/>
      <c r="CW19" s="664"/>
      <c r="CX19" s="664"/>
      <c r="CY19" s="665"/>
      <c r="CZ19" s="723" t="s">
        <v>229</v>
      </c>
      <c r="DA19" s="723"/>
      <c r="DB19" s="723"/>
      <c r="DC19" s="723"/>
      <c r="DD19" s="669" t="s">
        <v>236</v>
      </c>
      <c r="DE19" s="664"/>
      <c r="DF19" s="664"/>
      <c r="DG19" s="664"/>
      <c r="DH19" s="664"/>
      <c r="DI19" s="664"/>
      <c r="DJ19" s="664"/>
      <c r="DK19" s="664"/>
      <c r="DL19" s="664"/>
      <c r="DM19" s="664"/>
      <c r="DN19" s="664"/>
      <c r="DO19" s="664"/>
      <c r="DP19" s="665"/>
      <c r="DQ19" s="669" t="s">
        <v>229</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323864</v>
      </c>
      <c r="S20" s="664"/>
      <c r="T20" s="664"/>
      <c r="U20" s="664"/>
      <c r="V20" s="664"/>
      <c r="W20" s="664"/>
      <c r="X20" s="664"/>
      <c r="Y20" s="665"/>
      <c r="Z20" s="723">
        <v>2.7</v>
      </c>
      <c r="AA20" s="723"/>
      <c r="AB20" s="723"/>
      <c r="AC20" s="723"/>
      <c r="AD20" s="724" t="s">
        <v>229</v>
      </c>
      <c r="AE20" s="724"/>
      <c r="AF20" s="724"/>
      <c r="AG20" s="724"/>
      <c r="AH20" s="724"/>
      <c r="AI20" s="724"/>
      <c r="AJ20" s="724"/>
      <c r="AK20" s="724"/>
      <c r="AL20" s="666" t="s">
        <v>137</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1234</v>
      </c>
      <c r="BH20" s="664"/>
      <c r="BI20" s="664"/>
      <c r="BJ20" s="664"/>
      <c r="BK20" s="664"/>
      <c r="BL20" s="664"/>
      <c r="BM20" s="664"/>
      <c r="BN20" s="665"/>
      <c r="BO20" s="723">
        <v>0.1</v>
      </c>
      <c r="BP20" s="723"/>
      <c r="BQ20" s="723"/>
      <c r="BR20" s="723"/>
      <c r="BS20" s="669" t="s">
        <v>236</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11513265</v>
      </c>
      <c r="CS20" s="664"/>
      <c r="CT20" s="664"/>
      <c r="CU20" s="664"/>
      <c r="CV20" s="664"/>
      <c r="CW20" s="664"/>
      <c r="CX20" s="664"/>
      <c r="CY20" s="665"/>
      <c r="CZ20" s="723">
        <v>100</v>
      </c>
      <c r="DA20" s="723"/>
      <c r="DB20" s="723"/>
      <c r="DC20" s="723"/>
      <c r="DD20" s="669">
        <v>1739651</v>
      </c>
      <c r="DE20" s="664"/>
      <c r="DF20" s="664"/>
      <c r="DG20" s="664"/>
      <c r="DH20" s="664"/>
      <c r="DI20" s="664"/>
      <c r="DJ20" s="664"/>
      <c r="DK20" s="664"/>
      <c r="DL20" s="664"/>
      <c r="DM20" s="664"/>
      <c r="DN20" s="664"/>
      <c r="DO20" s="664"/>
      <c r="DP20" s="665"/>
      <c r="DQ20" s="669">
        <v>8064570</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v>1455</v>
      </c>
      <c r="S21" s="664"/>
      <c r="T21" s="664"/>
      <c r="U21" s="664"/>
      <c r="V21" s="664"/>
      <c r="W21" s="664"/>
      <c r="X21" s="664"/>
      <c r="Y21" s="665"/>
      <c r="Z21" s="723">
        <v>0</v>
      </c>
      <c r="AA21" s="723"/>
      <c r="AB21" s="723"/>
      <c r="AC21" s="723"/>
      <c r="AD21" s="724" t="s">
        <v>229</v>
      </c>
      <c r="AE21" s="724"/>
      <c r="AF21" s="724"/>
      <c r="AG21" s="724"/>
      <c r="AH21" s="724"/>
      <c r="AI21" s="724"/>
      <c r="AJ21" s="724"/>
      <c r="AK21" s="724"/>
      <c r="AL21" s="666" t="s">
        <v>229</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1234</v>
      </c>
      <c r="BH21" s="664"/>
      <c r="BI21" s="664"/>
      <c r="BJ21" s="664"/>
      <c r="BK21" s="664"/>
      <c r="BL21" s="664"/>
      <c r="BM21" s="664"/>
      <c r="BN21" s="665"/>
      <c r="BO21" s="723">
        <v>0.1</v>
      </c>
      <c r="BP21" s="723"/>
      <c r="BQ21" s="723"/>
      <c r="BR21" s="723"/>
      <c r="BS21" s="669" t="s">
        <v>229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7777473</v>
      </c>
      <c r="S22" s="664"/>
      <c r="T22" s="664"/>
      <c r="U22" s="664"/>
      <c r="V22" s="664"/>
      <c r="W22" s="664"/>
      <c r="X22" s="664"/>
      <c r="Y22" s="665"/>
      <c r="Z22" s="723">
        <v>65</v>
      </c>
      <c r="AA22" s="723"/>
      <c r="AB22" s="723"/>
      <c r="AC22" s="723"/>
      <c r="AD22" s="724">
        <v>7452154</v>
      </c>
      <c r="AE22" s="724"/>
      <c r="AF22" s="724"/>
      <c r="AG22" s="724"/>
      <c r="AH22" s="724"/>
      <c r="AI22" s="724"/>
      <c r="AJ22" s="724"/>
      <c r="AK22" s="724"/>
      <c r="AL22" s="666">
        <v>99.5</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229</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2771</v>
      </c>
      <c r="S23" s="664"/>
      <c r="T23" s="664"/>
      <c r="U23" s="664"/>
      <c r="V23" s="664"/>
      <c r="W23" s="664"/>
      <c r="X23" s="664"/>
      <c r="Y23" s="665"/>
      <c r="Z23" s="723">
        <v>0</v>
      </c>
      <c r="AA23" s="723"/>
      <c r="AB23" s="723"/>
      <c r="AC23" s="723"/>
      <c r="AD23" s="724">
        <v>2771</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229</v>
      </c>
      <c r="BH23" s="664"/>
      <c r="BI23" s="664"/>
      <c r="BJ23" s="664"/>
      <c r="BK23" s="664"/>
      <c r="BL23" s="664"/>
      <c r="BM23" s="664"/>
      <c r="BN23" s="665"/>
      <c r="BO23" s="723" t="s">
        <v>229</v>
      </c>
      <c r="BP23" s="723"/>
      <c r="BQ23" s="723"/>
      <c r="BR23" s="723"/>
      <c r="BS23" s="669" t="s">
        <v>229</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82925</v>
      </c>
      <c r="S24" s="664"/>
      <c r="T24" s="664"/>
      <c r="U24" s="664"/>
      <c r="V24" s="664"/>
      <c r="W24" s="664"/>
      <c r="X24" s="664"/>
      <c r="Y24" s="665"/>
      <c r="Z24" s="723">
        <v>0.7</v>
      </c>
      <c r="AA24" s="723"/>
      <c r="AB24" s="723"/>
      <c r="AC24" s="723"/>
      <c r="AD24" s="724" t="s">
        <v>229</v>
      </c>
      <c r="AE24" s="724"/>
      <c r="AF24" s="724"/>
      <c r="AG24" s="724"/>
      <c r="AH24" s="724"/>
      <c r="AI24" s="724"/>
      <c r="AJ24" s="724"/>
      <c r="AK24" s="724"/>
      <c r="AL24" s="666" t="s">
        <v>236</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236</v>
      </c>
      <c r="BP24" s="723"/>
      <c r="BQ24" s="723"/>
      <c r="BR24" s="723"/>
      <c r="BS24" s="669" t="s">
        <v>236</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4206220</v>
      </c>
      <c r="CS24" s="727"/>
      <c r="CT24" s="727"/>
      <c r="CU24" s="727"/>
      <c r="CV24" s="727"/>
      <c r="CW24" s="727"/>
      <c r="CX24" s="727"/>
      <c r="CY24" s="773"/>
      <c r="CZ24" s="774">
        <v>36.5</v>
      </c>
      <c r="DA24" s="743"/>
      <c r="DB24" s="743"/>
      <c r="DC24" s="777"/>
      <c r="DD24" s="772">
        <v>3283239</v>
      </c>
      <c r="DE24" s="727"/>
      <c r="DF24" s="727"/>
      <c r="DG24" s="727"/>
      <c r="DH24" s="727"/>
      <c r="DI24" s="727"/>
      <c r="DJ24" s="727"/>
      <c r="DK24" s="773"/>
      <c r="DL24" s="772">
        <v>2909734</v>
      </c>
      <c r="DM24" s="727"/>
      <c r="DN24" s="727"/>
      <c r="DO24" s="727"/>
      <c r="DP24" s="727"/>
      <c r="DQ24" s="727"/>
      <c r="DR24" s="727"/>
      <c r="DS24" s="727"/>
      <c r="DT24" s="727"/>
      <c r="DU24" s="727"/>
      <c r="DV24" s="773"/>
      <c r="DW24" s="774">
        <v>38.9</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154186</v>
      </c>
      <c r="S25" s="664"/>
      <c r="T25" s="664"/>
      <c r="U25" s="664"/>
      <c r="V25" s="664"/>
      <c r="W25" s="664"/>
      <c r="X25" s="664"/>
      <c r="Y25" s="665"/>
      <c r="Z25" s="723">
        <v>1.3</v>
      </c>
      <c r="AA25" s="723"/>
      <c r="AB25" s="723"/>
      <c r="AC25" s="723"/>
      <c r="AD25" s="724">
        <v>4117</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137</v>
      </c>
      <c r="BP25" s="723"/>
      <c r="BQ25" s="723"/>
      <c r="BR25" s="723"/>
      <c r="BS25" s="669" t="s">
        <v>236</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1571406</v>
      </c>
      <c r="CS25" s="662"/>
      <c r="CT25" s="662"/>
      <c r="CU25" s="662"/>
      <c r="CV25" s="662"/>
      <c r="CW25" s="662"/>
      <c r="CX25" s="662"/>
      <c r="CY25" s="663"/>
      <c r="CZ25" s="666">
        <v>13.6</v>
      </c>
      <c r="DA25" s="695"/>
      <c r="DB25" s="695"/>
      <c r="DC25" s="696"/>
      <c r="DD25" s="669">
        <v>1354484</v>
      </c>
      <c r="DE25" s="662"/>
      <c r="DF25" s="662"/>
      <c r="DG25" s="662"/>
      <c r="DH25" s="662"/>
      <c r="DI25" s="662"/>
      <c r="DJ25" s="662"/>
      <c r="DK25" s="663"/>
      <c r="DL25" s="669">
        <v>1346566</v>
      </c>
      <c r="DM25" s="662"/>
      <c r="DN25" s="662"/>
      <c r="DO25" s="662"/>
      <c r="DP25" s="662"/>
      <c r="DQ25" s="662"/>
      <c r="DR25" s="662"/>
      <c r="DS25" s="662"/>
      <c r="DT25" s="662"/>
      <c r="DU25" s="662"/>
      <c r="DV25" s="663"/>
      <c r="DW25" s="666">
        <v>18</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39291</v>
      </c>
      <c r="S26" s="664"/>
      <c r="T26" s="664"/>
      <c r="U26" s="664"/>
      <c r="V26" s="664"/>
      <c r="W26" s="664"/>
      <c r="X26" s="664"/>
      <c r="Y26" s="665"/>
      <c r="Z26" s="723">
        <v>0.3</v>
      </c>
      <c r="AA26" s="723"/>
      <c r="AB26" s="723"/>
      <c r="AC26" s="723"/>
      <c r="AD26" s="724" t="s">
        <v>137</v>
      </c>
      <c r="AE26" s="724"/>
      <c r="AF26" s="724"/>
      <c r="AG26" s="724"/>
      <c r="AH26" s="724"/>
      <c r="AI26" s="724"/>
      <c r="AJ26" s="724"/>
      <c r="AK26" s="724"/>
      <c r="AL26" s="666" t="s">
        <v>229</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236</v>
      </c>
      <c r="BH26" s="664"/>
      <c r="BI26" s="664"/>
      <c r="BJ26" s="664"/>
      <c r="BK26" s="664"/>
      <c r="BL26" s="664"/>
      <c r="BM26" s="664"/>
      <c r="BN26" s="665"/>
      <c r="BO26" s="723" t="s">
        <v>137</v>
      </c>
      <c r="BP26" s="723"/>
      <c r="BQ26" s="723"/>
      <c r="BR26" s="723"/>
      <c r="BS26" s="669" t="s">
        <v>229</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1095440</v>
      </c>
      <c r="CS26" s="664"/>
      <c r="CT26" s="664"/>
      <c r="CU26" s="664"/>
      <c r="CV26" s="664"/>
      <c r="CW26" s="664"/>
      <c r="CX26" s="664"/>
      <c r="CY26" s="665"/>
      <c r="CZ26" s="666">
        <v>9.5</v>
      </c>
      <c r="DA26" s="695"/>
      <c r="DB26" s="695"/>
      <c r="DC26" s="696"/>
      <c r="DD26" s="669">
        <v>889207</v>
      </c>
      <c r="DE26" s="664"/>
      <c r="DF26" s="664"/>
      <c r="DG26" s="664"/>
      <c r="DH26" s="664"/>
      <c r="DI26" s="664"/>
      <c r="DJ26" s="664"/>
      <c r="DK26" s="665"/>
      <c r="DL26" s="669" t="s">
        <v>236</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655787</v>
      </c>
      <c r="S27" s="664"/>
      <c r="T27" s="664"/>
      <c r="U27" s="664"/>
      <c r="V27" s="664"/>
      <c r="W27" s="664"/>
      <c r="X27" s="664"/>
      <c r="Y27" s="665"/>
      <c r="Z27" s="723">
        <v>5.5</v>
      </c>
      <c r="AA27" s="723"/>
      <c r="AB27" s="723"/>
      <c r="AC27" s="723"/>
      <c r="AD27" s="724" t="s">
        <v>137</v>
      </c>
      <c r="AE27" s="724"/>
      <c r="AF27" s="724"/>
      <c r="AG27" s="724"/>
      <c r="AH27" s="724"/>
      <c r="AI27" s="724"/>
      <c r="AJ27" s="724"/>
      <c r="AK27" s="724"/>
      <c r="AL27" s="666" t="s">
        <v>137</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1464163</v>
      </c>
      <c r="BH27" s="664"/>
      <c r="BI27" s="664"/>
      <c r="BJ27" s="664"/>
      <c r="BK27" s="664"/>
      <c r="BL27" s="664"/>
      <c r="BM27" s="664"/>
      <c r="BN27" s="665"/>
      <c r="BO27" s="723">
        <v>100</v>
      </c>
      <c r="BP27" s="723"/>
      <c r="BQ27" s="723"/>
      <c r="BR27" s="723"/>
      <c r="BS27" s="669" t="s">
        <v>236</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1221734</v>
      </c>
      <c r="CS27" s="662"/>
      <c r="CT27" s="662"/>
      <c r="CU27" s="662"/>
      <c r="CV27" s="662"/>
      <c r="CW27" s="662"/>
      <c r="CX27" s="662"/>
      <c r="CY27" s="663"/>
      <c r="CZ27" s="666">
        <v>10.6</v>
      </c>
      <c r="DA27" s="695"/>
      <c r="DB27" s="695"/>
      <c r="DC27" s="696"/>
      <c r="DD27" s="669">
        <v>525902</v>
      </c>
      <c r="DE27" s="662"/>
      <c r="DF27" s="662"/>
      <c r="DG27" s="662"/>
      <c r="DH27" s="662"/>
      <c r="DI27" s="662"/>
      <c r="DJ27" s="662"/>
      <c r="DK27" s="663"/>
      <c r="DL27" s="669">
        <v>525088</v>
      </c>
      <c r="DM27" s="662"/>
      <c r="DN27" s="662"/>
      <c r="DO27" s="662"/>
      <c r="DP27" s="662"/>
      <c r="DQ27" s="662"/>
      <c r="DR27" s="662"/>
      <c r="DS27" s="662"/>
      <c r="DT27" s="662"/>
      <c r="DU27" s="662"/>
      <c r="DV27" s="663"/>
      <c r="DW27" s="666">
        <v>7</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229</v>
      </c>
      <c r="S28" s="664"/>
      <c r="T28" s="664"/>
      <c r="U28" s="664"/>
      <c r="V28" s="664"/>
      <c r="W28" s="664"/>
      <c r="X28" s="664"/>
      <c r="Y28" s="665"/>
      <c r="Z28" s="723" t="s">
        <v>229</v>
      </c>
      <c r="AA28" s="723"/>
      <c r="AB28" s="723"/>
      <c r="AC28" s="723"/>
      <c r="AD28" s="724" t="s">
        <v>229</v>
      </c>
      <c r="AE28" s="724"/>
      <c r="AF28" s="724"/>
      <c r="AG28" s="724"/>
      <c r="AH28" s="724"/>
      <c r="AI28" s="724"/>
      <c r="AJ28" s="724"/>
      <c r="AK28" s="724"/>
      <c r="AL28" s="666" t="s">
        <v>229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1413080</v>
      </c>
      <c r="CS28" s="664"/>
      <c r="CT28" s="664"/>
      <c r="CU28" s="664"/>
      <c r="CV28" s="664"/>
      <c r="CW28" s="664"/>
      <c r="CX28" s="664"/>
      <c r="CY28" s="665"/>
      <c r="CZ28" s="666">
        <v>12.3</v>
      </c>
      <c r="DA28" s="695"/>
      <c r="DB28" s="695"/>
      <c r="DC28" s="696"/>
      <c r="DD28" s="669">
        <v>1402853</v>
      </c>
      <c r="DE28" s="664"/>
      <c r="DF28" s="664"/>
      <c r="DG28" s="664"/>
      <c r="DH28" s="664"/>
      <c r="DI28" s="664"/>
      <c r="DJ28" s="664"/>
      <c r="DK28" s="665"/>
      <c r="DL28" s="669">
        <v>1038080</v>
      </c>
      <c r="DM28" s="664"/>
      <c r="DN28" s="664"/>
      <c r="DO28" s="664"/>
      <c r="DP28" s="664"/>
      <c r="DQ28" s="664"/>
      <c r="DR28" s="664"/>
      <c r="DS28" s="664"/>
      <c r="DT28" s="664"/>
      <c r="DU28" s="664"/>
      <c r="DV28" s="665"/>
      <c r="DW28" s="666">
        <v>13.9</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929377</v>
      </c>
      <c r="S29" s="664"/>
      <c r="T29" s="664"/>
      <c r="U29" s="664"/>
      <c r="V29" s="664"/>
      <c r="W29" s="664"/>
      <c r="X29" s="664"/>
      <c r="Y29" s="665"/>
      <c r="Z29" s="723">
        <v>7.8</v>
      </c>
      <c r="AA29" s="723"/>
      <c r="AB29" s="723"/>
      <c r="AC29" s="723"/>
      <c r="AD29" s="724" t="s">
        <v>229</v>
      </c>
      <c r="AE29" s="724"/>
      <c r="AF29" s="724"/>
      <c r="AG29" s="724"/>
      <c r="AH29" s="724"/>
      <c r="AI29" s="724"/>
      <c r="AJ29" s="724"/>
      <c r="AK29" s="724"/>
      <c r="AL29" s="666" t="s">
        <v>229</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1413072</v>
      </c>
      <c r="CS29" s="662"/>
      <c r="CT29" s="662"/>
      <c r="CU29" s="662"/>
      <c r="CV29" s="662"/>
      <c r="CW29" s="662"/>
      <c r="CX29" s="662"/>
      <c r="CY29" s="663"/>
      <c r="CZ29" s="666">
        <v>12.3</v>
      </c>
      <c r="DA29" s="695"/>
      <c r="DB29" s="695"/>
      <c r="DC29" s="696"/>
      <c r="DD29" s="669">
        <v>1402845</v>
      </c>
      <c r="DE29" s="662"/>
      <c r="DF29" s="662"/>
      <c r="DG29" s="662"/>
      <c r="DH29" s="662"/>
      <c r="DI29" s="662"/>
      <c r="DJ29" s="662"/>
      <c r="DK29" s="663"/>
      <c r="DL29" s="669">
        <v>1038072</v>
      </c>
      <c r="DM29" s="662"/>
      <c r="DN29" s="662"/>
      <c r="DO29" s="662"/>
      <c r="DP29" s="662"/>
      <c r="DQ29" s="662"/>
      <c r="DR29" s="662"/>
      <c r="DS29" s="662"/>
      <c r="DT29" s="662"/>
      <c r="DU29" s="662"/>
      <c r="DV29" s="663"/>
      <c r="DW29" s="666">
        <v>13.9</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27529</v>
      </c>
      <c r="S30" s="664"/>
      <c r="T30" s="664"/>
      <c r="U30" s="664"/>
      <c r="V30" s="664"/>
      <c r="W30" s="664"/>
      <c r="X30" s="664"/>
      <c r="Y30" s="665"/>
      <c r="Z30" s="723">
        <v>0.2</v>
      </c>
      <c r="AA30" s="723"/>
      <c r="AB30" s="723"/>
      <c r="AC30" s="723"/>
      <c r="AD30" s="724">
        <v>7407</v>
      </c>
      <c r="AE30" s="724"/>
      <c r="AF30" s="724"/>
      <c r="AG30" s="724"/>
      <c r="AH30" s="724"/>
      <c r="AI30" s="724"/>
      <c r="AJ30" s="724"/>
      <c r="AK30" s="724"/>
      <c r="AL30" s="666">
        <v>0.1</v>
      </c>
      <c r="AM30" s="667"/>
      <c r="AN30" s="667"/>
      <c r="AO30" s="725"/>
      <c r="AP30" s="751" t="s">
        <v>311</v>
      </c>
      <c r="AQ30" s="752"/>
      <c r="AR30" s="752"/>
      <c r="AS30" s="752"/>
      <c r="AT30" s="757" t="s">
        <v>312</v>
      </c>
      <c r="AU30" s="230"/>
      <c r="AV30" s="230"/>
      <c r="AW30" s="230"/>
      <c r="AX30" s="760" t="s">
        <v>188</v>
      </c>
      <c r="AY30" s="761"/>
      <c r="AZ30" s="761"/>
      <c r="BA30" s="761"/>
      <c r="BB30" s="761"/>
      <c r="BC30" s="761"/>
      <c r="BD30" s="761"/>
      <c r="BE30" s="761"/>
      <c r="BF30" s="762"/>
      <c r="BG30" s="741">
        <v>98.8</v>
      </c>
      <c r="BH30" s="742"/>
      <c r="BI30" s="742"/>
      <c r="BJ30" s="742"/>
      <c r="BK30" s="742"/>
      <c r="BL30" s="742"/>
      <c r="BM30" s="743">
        <v>94.2</v>
      </c>
      <c r="BN30" s="742"/>
      <c r="BO30" s="742"/>
      <c r="BP30" s="742"/>
      <c r="BQ30" s="744"/>
      <c r="BR30" s="741">
        <v>98.4</v>
      </c>
      <c r="BS30" s="742"/>
      <c r="BT30" s="742"/>
      <c r="BU30" s="742"/>
      <c r="BV30" s="742"/>
      <c r="BW30" s="742"/>
      <c r="BX30" s="743">
        <v>94.2</v>
      </c>
      <c r="BY30" s="742"/>
      <c r="BZ30" s="742"/>
      <c r="CA30" s="742"/>
      <c r="CB30" s="744"/>
      <c r="CD30" s="747"/>
      <c r="CE30" s="748"/>
      <c r="CF30" s="705" t="s">
        <v>313</v>
      </c>
      <c r="CG30" s="702"/>
      <c r="CH30" s="702"/>
      <c r="CI30" s="702"/>
      <c r="CJ30" s="702"/>
      <c r="CK30" s="702"/>
      <c r="CL30" s="702"/>
      <c r="CM30" s="702"/>
      <c r="CN30" s="702"/>
      <c r="CO30" s="702"/>
      <c r="CP30" s="702"/>
      <c r="CQ30" s="703"/>
      <c r="CR30" s="661">
        <v>1368001</v>
      </c>
      <c r="CS30" s="664"/>
      <c r="CT30" s="664"/>
      <c r="CU30" s="664"/>
      <c r="CV30" s="664"/>
      <c r="CW30" s="664"/>
      <c r="CX30" s="664"/>
      <c r="CY30" s="665"/>
      <c r="CZ30" s="666">
        <v>11.9</v>
      </c>
      <c r="DA30" s="695"/>
      <c r="DB30" s="695"/>
      <c r="DC30" s="696"/>
      <c r="DD30" s="669">
        <v>1357774</v>
      </c>
      <c r="DE30" s="664"/>
      <c r="DF30" s="664"/>
      <c r="DG30" s="664"/>
      <c r="DH30" s="664"/>
      <c r="DI30" s="664"/>
      <c r="DJ30" s="664"/>
      <c r="DK30" s="665"/>
      <c r="DL30" s="669">
        <v>993001</v>
      </c>
      <c r="DM30" s="664"/>
      <c r="DN30" s="664"/>
      <c r="DO30" s="664"/>
      <c r="DP30" s="664"/>
      <c r="DQ30" s="664"/>
      <c r="DR30" s="664"/>
      <c r="DS30" s="664"/>
      <c r="DT30" s="664"/>
      <c r="DU30" s="664"/>
      <c r="DV30" s="665"/>
      <c r="DW30" s="666">
        <v>13.3</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34681</v>
      </c>
      <c r="S31" s="664"/>
      <c r="T31" s="664"/>
      <c r="U31" s="664"/>
      <c r="V31" s="664"/>
      <c r="W31" s="664"/>
      <c r="X31" s="664"/>
      <c r="Y31" s="665"/>
      <c r="Z31" s="723">
        <v>0.3</v>
      </c>
      <c r="AA31" s="723"/>
      <c r="AB31" s="723"/>
      <c r="AC31" s="723"/>
      <c r="AD31" s="724" t="s">
        <v>236</v>
      </c>
      <c r="AE31" s="724"/>
      <c r="AF31" s="724"/>
      <c r="AG31" s="724"/>
      <c r="AH31" s="724"/>
      <c r="AI31" s="724"/>
      <c r="AJ31" s="724"/>
      <c r="AK31" s="724"/>
      <c r="AL31" s="666" t="s">
        <v>236</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99.3</v>
      </c>
      <c r="BH31" s="662"/>
      <c r="BI31" s="662"/>
      <c r="BJ31" s="662"/>
      <c r="BK31" s="662"/>
      <c r="BL31" s="662"/>
      <c r="BM31" s="667">
        <v>96.8</v>
      </c>
      <c r="BN31" s="740"/>
      <c r="BO31" s="740"/>
      <c r="BP31" s="740"/>
      <c r="BQ31" s="701"/>
      <c r="BR31" s="739">
        <v>99</v>
      </c>
      <c r="BS31" s="662"/>
      <c r="BT31" s="662"/>
      <c r="BU31" s="662"/>
      <c r="BV31" s="662"/>
      <c r="BW31" s="662"/>
      <c r="BX31" s="667">
        <v>96.5</v>
      </c>
      <c r="BY31" s="740"/>
      <c r="BZ31" s="740"/>
      <c r="CA31" s="740"/>
      <c r="CB31" s="701"/>
      <c r="CD31" s="747"/>
      <c r="CE31" s="748"/>
      <c r="CF31" s="705" t="s">
        <v>317</v>
      </c>
      <c r="CG31" s="702"/>
      <c r="CH31" s="702"/>
      <c r="CI31" s="702"/>
      <c r="CJ31" s="702"/>
      <c r="CK31" s="702"/>
      <c r="CL31" s="702"/>
      <c r="CM31" s="702"/>
      <c r="CN31" s="702"/>
      <c r="CO31" s="702"/>
      <c r="CP31" s="702"/>
      <c r="CQ31" s="703"/>
      <c r="CR31" s="661">
        <v>45071</v>
      </c>
      <c r="CS31" s="662"/>
      <c r="CT31" s="662"/>
      <c r="CU31" s="662"/>
      <c r="CV31" s="662"/>
      <c r="CW31" s="662"/>
      <c r="CX31" s="662"/>
      <c r="CY31" s="663"/>
      <c r="CZ31" s="666">
        <v>0.4</v>
      </c>
      <c r="DA31" s="695"/>
      <c r="DB31" s="695"/>
      <c r="DC31" s="696"/>
      <c r="DD31" s="669">
        <v>45071</v>
      </c>
      <c r="DE31" s="662"/>
      <c r="DF31" s="662"/>
      <c r="DG31" s="662"/>
      <c r="DH31" s="662"/>
      <c r="DI31" s="662"/>
      <c r="DJ31" s="662"/>
      <c r="DK31" s="663"/>
      <c r="DL31" s="669">
        <v>45071</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236326</v>
      </c>
      <c r="S32" s="664"/>
      <c r="T32" s="664"/>
      <c r="U32" s="664"/>
      <c r="V32" s="664"/>
      <c r="W32" s="664"/>
      <c r="X32" s="664"/>
      <c r="Y32" s="665"/>
      <c r="Z32" s="723">
        <v>2</v>
      </c>
      <c r="AA32" s="723"/>
      <c r="AB32" s="723"/>
      <c r="AC32" s="723"/>
      <c r="AD32" s="724" t="s">
        <v>137</v>
      </c>
      <c r="AE32" s="724"/>
      <c r="AF32" s="724"/>
      <c r="AG32" s="724"/>
      <c r="AH32" s="724"/>
      <c r="AI32" s="724"/>
      <c r="AJ32" s="724"/>
      <c r="AK32" s="724"/>
      <c r="AL32" s="666" t="s">
        <v>229</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98.1</v>
      </c>
      <c r="BH32" s="677"/>
      <c r="BI32" s="677"/>
      <c r="BJ32" s="677"/>
      <c r="BK32" s="677"/>
      <c r="BL32" s="677"/>
      <c r="BM32" s="721">
        <v>91</v>
      </c>
      <c r="BN32" s="677"/>
      <c r="BO32" s="677"/>
      <c r="BP32" s="677"/>
      <c r="BQ32" s="714"/>
      <c r="BR32" s="738">
        <v>97.7</v>
      </c>
      <c r="BS32" s="677"/>
      <c r="BT32" s="677"/>
      <c r="BU32" s="677"/>
      <c r="BV32" s="677"/>
      <c r="BW32" s="677"/>
      <c r="BX32" s="721">
        <v>91.3</v>
      </c>
      <c r="BY32" s="677"/>
      <c r="BZ32" s="677"/>
      <c r="CA32" s="677"/>
      <c r="CB32" s="714"/>
      <c r="CD32" s="749"/>
      <c r="CE32" s="750"/>
      <c r="CF32" s="705" t="s">
        <v>320</v>
      </c>
      <c r="CG32" s="702"/>
      <c r="CH32" s="702"/>
      <c r="CI32" s="702"/>
      <c r="CJ32" s="702"/>
      <c r="CK32" s="702"/>
      <c r="CL32" s="702"/>
      <c r="CM32" s="702"/>
      <c r="CN32" s="702"/>
      <c r="CO32" s="702"/>
      <c r="CP32" s="702"/>
      <c r="CQ32" s="703"/>
      <c r="CR32" s="661">
        <v>8</v>
      </c>
      <c r="CS32" s="664"/>
      <c r="CT32" s="664"/>
      <c r="CU32" s="664"/>
      <c r="CV32" s="664"/>
      <c r="CW32" s="664"/>
      <c r="CX32" s="664"/>
      <c r="CY32" s="665"/>
      <c r="CZ32" s="666">
        <v>0</v>
      </c>
      <c r="DA32" s="695"/>
      <c r="DB32" s="695"/>
      <c r="DC32" s="696"/>
      <c r="DD32" s="669">
        <v>8</v>
      </c>
      <c r="DE32" s="664"/>
      <c r="DF32" s="664"/>
      <c r="DG32" s="664"/>
      <c r="DH32" s="664"/>
      <c r="DI32" s="664"/>
      <c r="DJ32" s="664"/>
      <c r="DK32" s="665"/>
      <c r="DL32" s="669">
        <v>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436219</v>
      </c>
      <c r="S33" s="664"/>
      <c r="T33" s="664"/>
      <c r="U33" s="664"/>
      <c r="V33" s="664"/>
      <c r="W33" s="664"/>
      <c r="X33" s="664"/>
      <c r="Y33" s="665"/>
      <c r="Z33" s="723">
        <v>3.6</v>
      </c>
      <c r="AA33" s="723"/>
      <c r="AB33" s="723"/>
      <c r="AC33" s="723"/>
      <c r="AD33" s="724" t="s">
        <v>229</v>
      </c>
      <c r="AE33" s="724"/>
      <c r="AF33" s="724"/>
      <c r="AG33" s="724"/>
      <c r="AH33" s="724"/>
      <c r="AI33" s="724"/>
      <c r="AJ33" s="724"/>
      <c r="AK33" s="724"/>
      <c r="AL33" s="666" t="s">
        <v>229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5567394</v>
      </c>
      <c r="CS33" s="662"/>
      <c r="CT33" s="662"/>
      <c r="CU33" s="662"/>
      <c r="CV33" s="662"/>
      <c r="CW33" s="662"/>
      <c r="CX33" s="662"/>
      <c r="CY33" s="663"/>
      <c r="CZ33" s="666">
        <v>48.4</v>
      </c>
      <c r="DA33" s="695"/>
      <c r="DB33" s="695"/>
      <c r="DC33" s="696"/>
      <c r="DD33" s="669">
        <v>4337215</v>
      </c>
      <c r="DE33" s="662"/>
      <c r="DF33" s="662"/>
      <c r="DG33" s="662"/>
      <c r="DH33" s="662"/>
      <c r="DI33" s="662"/>
      <c r="DJ33" s="662"/>
      <c r="DK33" s="663"/>
      <c r="DL33" s="669">
        <v>3427007</v>
      </c>
      <c r="DM33" s="662"/>
      <c r="DN33" s="662"/>
      <c r="DO33" s="662"/>
      <c r="DP33" s="662"/>
      <c r="DQ33" s="662"/>
      <c r="DR33" s="662"/>
      <c r="DS33" s="662"/>
      <c r="DT33" s="662"/>
      <c r="DU33" s="662"/>
      <c r="DV33" s="663"/>
      <c r="DW33" s="666">
        <v>45.8</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320943</v>
      </c>
      <c r="S34" s="664"/>
      <c r="T34" s="664"/>
      <c r="U34" s="664"/>
      <c r="V34" s="664"/>
      <c r="W34" s="664"/>
      <c r="X34" s="664"/>
      <c r="Y34" s="665"/>
      <c r="Z34" s="723">
        <v>2.7</v>
      </c>
      <c r="AA34" s="723"/>
      <c r="AB34" s="723"/>
      <c r="AC34" s="723"/>
      <c r="AD34" s="724">
        <v>20919</v>
      </c>
      <c r="AE34" s="724"/>
      <c r="AF34" s="724"/>
      <c r="AG34" s="724"/>
      <c r="AH34" s="724"/>
      <c r="AI34" s="724"/>
      <c r="AJ34" s="724"/>
      <c r="AK34" s="724"/>
      <c r="AL34" s="666">
        <v>0.3</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1612445</v>
      </c>
      <c r="CS34" s="664"/>
      <c r="CT34" s="664"/>
      <c r="CU34" s="664"/>
      <c r="CV34" s="664"/>
      <c r="CW34" s="664"/>
      <c r="CX34" s="664"/>
      <c r="CY34" s="665"/>
      <c r="CZ34" s="666">
        <v>14</v>
      </c>
      <c r="DA34" s="695"/>
      <c r="DB34" s="695"/>
      <c r="DC34" s="696"/>
      <c r="DD34" s="669">
        <v>1303026</v>
      </c>
      <c r="DE34" s="664"/>
      <c r="DF34" s="664"/>
      <c r="DG34" s="664"/>
      <c r="DH34" s="664"/>
      <c r="DI34" s="664"/>
      <c r="DJ34" s="664"/>
      <c r="DK34" s="665"/>
      <c r="DL34" s="669">
        <v>1209862</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1273200</v>
      </c>
      <c r="S35" s="664"/>
      <c r="T35" s="664"/>
      <c r="U35" s="664"/>
      <c r="V35" s="664"/>
      <c r="W35" s="664"/>
      <c r="X35" s="664"/>
      <c r="Y35" s="665"/>
      <c r="Z35" s="723">
        <v>10.6</v>
      </c>
      <c r="AA35" s="723"/>
      <c r="AB35" s="723"/>
      <c r="AC35" s="723"/>
      <c r="AD35" s="724" t="s">
        <v>229</v>
      </c>
      <c r="AE35" s="724"/>
      <c r="AF35" s="724"/>
      <c r="AG35" s="724"/>
      <c r="AH35" s="724"/>
      <c r="AI35" s="724"/>
      <c r="AJ35" s="724"/>
      <c r="AK35" s="724"/>
      <c r="AL35" s="666" t="s">
        <v>236</v>
      </c>
      <c r="AM35" s="667"/>
      <c r="AN35" s="667"/>
      <c r="AO35" s="725"/>
      <c r="AP35" s="234"/>
      <c r="AQ35" s="729" t="s">
        <v>328</v>
      </c>
      <c r="AR35" s="730"/>
      <c r="AS35" s="730"/>
      <c r="AT35" s="730"/>
      <c r="AU35" s="730"/>
      <c r="AV35" s="730"/>
      <c r="AW35" s="730"/>
      <c r="AX35" s="730"/>
      <c r="AY35" s="731"/>
      <c r="AZ35" s="726">
        <v>1377912</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466950</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319276</v>
      </c>
      <c r="CS35" s="662"/>
      <c r="CT35" s="662"/>
      <c r="CU35" s="662"/>
      <c r="CV35" s="662"/>
      <c r="CW35" s="662"/>
      <c r="CX35" s="662"/>
      <c r="CY35" s="663"/>
      <c r="CZ35" s="666">
        <v>2.8</v>
      </c>
      <c r="DA35" s="695"/>
      <c r="DB35" s="695"/>
      <c r="DC35" s="696"/>
      <c r="DD35" s="669">
        <v>302944</v>
      </c>
      <c r="DE35" s="662"/>
      <c r="DF35" s="662"/>
      <c r="DG35" s="662"/>
      <c r="DH35" s="662"/>
      <c r="DI35" s="662"/>
      <c r="DJ35" s="662"/>
      <c r="DK35" s="663"/>
      <c r="DL35" s="669">
        <v>256804</v>
      </c>
      <c r="DM35" s="662"/>
      <c r="DN35" s="662"/>
      <c r="DO35" s="662"/>
      <c r="DP35" s="662"/>
      <c r="DQ35" s="662"/>
      <c r="DR35" s="662"/>
      <c r="DS35" s="662"/>
      <c r="DT35" s="662"/>
      <c r="DU35" s="662"/>
      <c r="DV35" s="663"/>
      <c r="DW35" s="666">
        <v>3.4</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229</v>
      </c>
      <c r="AA36" s="723"/>
      <c r="AB36" s="723"/>
      <c r="AC36" s="723"/>
      <c r="AD36" s="724" t="s">
        <v>236</v>
      </c>
      <c r="AE36" s="724"/>
      <c r="AF36" s="724"/>
      <c r="AG36" s="724"/>
      <c r="AH36" s="724"/>
      <c r="AI36" s="724"/>
      <c r="AJ36" s="724"/>
      <c r="AK36" s="724"/>
      <c r="AL36" s="666" t="s">
        <v>229</v>
      </c>
      <c r="AM36" s="667"/>
      <c r="AN36" s="667"/>
      <c r="AO36" s="725"/>
      <c r="AQ36" s="698" t="s">
        <v>332</v>
      </c>
      <c r="AR36" s="699"/>
      <c r="AS36" s="699"/>
      <c r="AT36" s="699"/>
      <c r="AU36" s="699"/>
      <c r="AV36" s="699"/>
      <c r="AW36" s="699"/>
      <c r="AX36" s="699"/>
      <c r="AY36" s="700"/>
      <c r="AZ36" s="661">
        <v>227520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439220</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1847573</v>
      </c>
      <c r="CS36" s="664"/>
      <c r="CT36" s="664"/>
      <c r="CU36" s="664"/>
      <c r="CV36" s="664"/>
      <c r="CW36" s="664"/>
      <c r="CX36" s="664"/>
      <c r="CY36" s="665"/>
      <c r="CZ36" s="666">
        <v>16</v>
      </c>
      <c r="DA36" s="695"/>
      <c r="DB36" s="695"/>
      <c r="DC36" s="696"/>
      <c r="DD36" s="669">
        <v>1256713</v>
      </c>
      <c r="DE36" s="664"/>
      <c r="DF36" s="664"/>
      <c r="DG36" s="664"/>
      <c r="DH36" s="664"/>
      <c r="DI36" s="664"/>
      <c r="DJ36" s="664"/>
      <c r="DK36" s="665"/>
      <c r="DL36" s="669">
        <v>955626</v>
      </c>
      <c r="DM36" s="664"/>
      <c r="DN36" s="664"/>
      <c r="DO36" s="664"/>
      <c r="DP36" s="664"/>
      <c r="DQ36" s="664"/>
      <c r="DR36" s="664"/>
      <c r="DS36" s="664"/>
      <c r="DT36" s="664"/>
      <c r="DU36" s="664"/>
      <c r="DV36" s="665"/>
      <c r="DW36" s="666">
        <v>12.8</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t="s">
        <v>236</v>
      </c>
      <c r="S37" s="664"/>
      <c r="T37" s="664"/>
      <c r="U37" s="664"/>
      <c r="V37" s="664"/>
      <c r="W37" s="664"/>
      <c r="X37" s="664"/>
      <c r="Y37" s="665"/>
      <c r="Z37" s="723" t="s">
        <v>236</v>
      </c>
      <c r="AA37" s="723"/>
      <c r="AB37" s="723"/>
      <c r="AC37" s="723"/>
      <c r="AD37" s="724" t="s">
        <v>236</v>
      </c>
      <c r="AE37" s="724"/>
      <c r="AF37" s="724"/>
      <c r="AG37" s="724"/>
      <c r="AH37" s="724"/>
      <c r="AI37" s="724"/>
      <c r="AJ37" s="724"/>
      <c r="AK37" s="724"/>
      <c r="AL37" s="666" t="s">
        <v>229</v>
      </c>
      <c r="AM37" s="667"/>
      <c r="AN37" s="667"/>
      <c r="AO37" s="725"/>
      <c r="AQ37" s="698" t="s">
        <v>336</v>
      </c>
      <c r="AR37" s="699"/>
      <c r="AS37" s="699"/>
      <c r="AT37" s="699"/>
      <c r="AU37" s="699"/>
      <c r="AV37" s="699"/>
      <c r="AW37" s="699"/>
      <c r="AX37" s="699"/>
      <c r="AY37" s="700"/>
      <c r="AZ37" s="661">
        <v>212683</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2658</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710269</v>
      </c>
      <c r="CS37" s="662"/>
      <c r="CT37" s="662"/>
      <c r="CU37" s="662"/>
      <c r="CV37" s="662"/>
      <c r="CW37" s="662"/>
      <c r="CX37" s="662"/>
      <c r="CY37" s="663"/>
      <c r="CZ37" s="666">
        <v>6.2</v>
      </c>
      <c r="DA37" s="695"/>
      <c r="DB37" s="695"/>
      <c r="DC37" s="696"/>
      <c r="DD37" s="669">
        <v>621859</v>
      </c>
      <c r="DE37" s="662"/>
      <c r="DF37" s="662"/>
      <c r="DG37" s="662"/>
      <c r="DH37" s="662"/>
      <c r="DI37" s="662"/>
      <c r="DJ37" s="662"/>
      <c r="DK37" s="663"/>
      <c r="DL37" s="669">
        <v>553349</v>
      </c>
      <c r="DM37" s="662"/>
      <c r="DN37" s="662"/>
      <c r="DO37" s="662"/>
      <c r="DP37" s="662"/>
      <c r="DQ37" s="662"/>
      <c r="DR37" s="662"/>
      <c r="DS37" s="662"/>
      <c r="DT37" s="662"/>
      <c r="DU37" s="662"/>
      <c r="DV37" s="663"/>
      <c r="DW37" s="666">
        <v>7.4</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11970708</v>
      </c>
      <c r="S38" s="713"/>
      <c r="T38" s="713"/>
      <c r="U38" s="713"/>
      <c r="V38" s="713"/>
      <c r="W38" s="713"/>
      <c r="X38" s="713"/>
      <c r="Y38" s="718"/>
      <c r="Z38" s="719">
        <v>100</v>
      </c>
      <c r="AA38" s="719"/>
      <c r="AB38" s="719"/>
      <c r="AC38" s="719"/>
      <c r="AD38" s="720">
        <v>7487368</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v>38544</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4458</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1150392</v>
      </c>
      <c r="CS38" s="664"/>
      <c r="CT38" s="664"/>
      <c r="CU38" s="664"/>
      <c r="CV38" s="664"/>
      <c r="CW38" s="664"/>
      <c r="CX38" s="664"/>
      <c r="CY38" s="665"/>
      <c r="CZ38" s="666">
        <v>10</v>
      </c>
      <c r="DA38" s="695"/>
      <c r="DB38" s="695"/>
      <c r="DC38" s="696"/>
      <c r="DD38" s="669">
        <v>1001655</v>
      </c>
      <c r="DE38" s="664"/>
      <c r="DF38" s="664"/>
      <c r="DG38" s="664"/>
      <c r="DH38" s="664"/>
      <c r="DI38" s="664"/>
      <c r="DJ38" s="664"/>
      <c r="DK38" s="665"/>
      <c r="DL38" s="669">
        <v>925841</v>
      </c>
      <c r="DM38" s="664"/>
      <c r="DN38" s="664"/>
      <c r="DO38" s="664"/>
      <c r="DP38" s="664"/>
      <c r="DQ38" s="664"/>
      <c r="DR38" s="664"/>
      <c r="DS38" s="664"/>
      <c r="DT38" s="664"/>
      <c r="DU38" s="664"/>
      <c r="DV38" s="665"/>
      <c r="DW38" s="666">
        <v>12.4</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137</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91</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320714</v>
      </c>
      <c r="CS39" s="662"/>
      <c r="CT39" s="662"/>
      <c r="CU39" s="662"/>
      <c r="CV39" s="662"/>
      <c r="CW39" s="662"/>
      <c r="CX39" s="662"/>
      <c r="CY39" s="663"/>
      <c r="CZ39" s="666">
        <v>2.8</v>
      </c>
      <c r="DA39" s="695"/>
      <c r="DB39" s="695"/>
      <c r="DC39" s="696"/>
      <c r="DD39" s="669">
        <v>296003</v>
      </c>
      <c r="DE39" s="662"/>
      <c r="DF39" s="662"/>
      <c r="DG39" s="662"/>
      <c r="DH39" s="662"/>
      <c r="DI39" s="662"/>
      <c r="DJ39" s="662"/>
      <c r="DK39" s="663"/>
      <c r="DL39" s="669" t="s">
        <v>229</v>
      </c>
      <c r="DM39" s="662"/>
      <c r="DN39" s="662"/>
      <c r="DO39" s="662"/>
      <c r="DP39" s="662"/>
      <c r="DQ39" s="662"/>
      <c r="DR39" s="662"/>
      <c r="DS39" s="662"/>
      <c r="DT39" s="662"/>
      <c r="DU39" s="662"/>
      <c r="DV39" s="663"/>
      <c r="DW39" s="666" t="s">
        <v>137</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187286</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137</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316994</v>
      </c>
      <c r="CS40" s="664"/>
      <c r="CT40" s="664"/>
      <c r="CU40" s="664"/>
      <c r="CV40" s="664"/>
      <c r="CW40" s="664"/>
      <c r="CX40" s="664"/>
      <c r="CY40" s="665"/>
      <c r="CZ40" s="666">
        <v>2.8</v>
      </c>
      <c r="DA40" s="695"/>
      <c r="DB40" s="695"/>
      <c r="DC40" s="696"/>
      <c r="DD40" s="669">
        <v>176874</v>
      </c>
      <c r="DE40" s="664"/>
      <c r="DF40" s="664"/>
      <c r="DG40" s="664"/>
      <c r="DH40" s="664"/>
      <c r="DI40" s="664"/>
      <c r="DJ40" s="664"/>
      <c r="DK40" s="665"/>
      <c r="DL40" s="669">
        <v>78874</v>
      </c>
      <c r="DM40" s="664"/>
      <c r="DN40" s="664"/>
      <c r="DO40" s="664"/>
      <c r="DP40" s="664"/>
      <c r="DQ40" s="664"/>
      <c r="DR40" s="664"/>
      <c r="DS40" s="664"/>
      <c r="DT40" s="664"/>
      <c r="DU40" s="664"/>
      <c r="DV40" s="665"/>
      <c r="DW40" s="666">
        <v>1.1000000000000001</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711879</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326</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229</v>
      </c>
      <c r="CS41" s="662"/>
      <c r="CT41" s="662"/>
      <c r="CU41" s="662"/>
      <c r="CV41" s="662"/>
      <c r="CW41" s="662"/>
      <c r="CX41" s="662"/>
      <c r="CY41" s="663"/>
      <c r="CZ41" s="666" t="s">
        <v>137</v>
      </c>
      <c r="DA41" s="695"/>
      <c r="DB41" s="695"/>
      <c r="DC41" s="696"/>
      <c r="DD41" s="669" t="s">
        <v>229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1739651</v>
      </c>
      <c r="CS42" s="664"/>
      <c r="CT42" s="664"/>
      <c r="CU42" s="664"/>
      <c r="CV42" s="664"/>
      <c r="CW42" s="664"/>
      <c r="CX42" s="664"/>
      <c r="CY42" s="665"/>
      <c r="CZ42" s="666">
        <v>15.1</v>
      </c>
      <c r="DA42" s="667"/>
      <c r="DB42" s="667"/>
      <c r="DC42" s="668"/>
      <c r="DD42" s="669">
        <v>444116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45668</v>
      </c>
      <c r="CS43" s="662"/>
      <c r="CT43" s="662"/>
      <c r="CU43" s="662"/>
      <c r="CV43" s="662"/>
      <c r="CW43" s="662"/>
      <c r="CX43" s="662"/>
      <c r="CY43" s="663"/>
      <c r="CZ43" s="666">
        <v>0.4</v>
      </c>
      <c r="DA43" s="695"/>
      <c r="DB43" s="695"/>
      <c r="DC43" s="696"/>
      <c r="DD43" s="669">
        <v>45668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1739651</v>
      </c>
      <c r="CS44" s="664"/>
      <c r="CT44" s="664"/>
      <c r="CU44" s="664"/>
      <c r="CV44" s="664"/>
      <c r="CW44" s="664"/>
      <c r="CX44" s="664"/>
      <c r="CY44" s="665"/>
      <c r="CZ44" s="666">
        <v>15.1</v>
      </c>
      <c r="DA44" s="667"/>
      <c r="DB44" s="667"/>
      <c r="DC44" s="668"/>
      <c r="DD44" s="669">
        <v>444116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473048</v>
      </c>
      <c r="CS45" s="662"/>
      <c r="CT45" s="662"/>
      <c r="CU45" s="662"/>
      <c r="CV45" s="662"/>
      <c r="CW45" s="662"/>
      <c r="CX45" s="662"/>
      <c r="CY45" s="663"/>
      <c r="CZ45" s="666">
        <v>4.0999999999999996</v>
      </c>
      <c r="DA45" s="695"/>
      <c r="DB45" s="695"/>
      <c r="DC45" s="696"/>
      <c r="DD45" s="669">
        <v>55614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1088572</v>
      </c>
      <c r="CS46" s="664"/>
      <c r="CT46" s="664"/>
      <c r="CU46" s="664"/>
      <c r="CV46" s="664"/>
      <c r="CW46" s="664"/>
      <c r="CX46" s="664"/>
      <c r="CY46" s="665"/>
      <c r="CZ46" s="666">
        <v>9.5</v>
      </c>
      <c r="DA46" s="667"/>
      <c r="DB46" s="667"/>
      <c r="DC46" s="668"/>
      <c r="DD46" s="669">
        <v>388382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t="s">
        <v>229</v>
      </c>
      <c r="CS47" s="662"/>
      <c r="CT47" s="662"/>
      <c r="CU47" s="662"/>
      <c r="CV47" s="662"/>
      <c r="CW47" s="662"/>
      <c r="CX47" s="662"/>
      <c r="CY47" s="663"/>
      <c r="CZ47" s="666" t="s">
        <v>137</v>
      </c>
      <c r="DA47" s="695"/>
      <c r="DB47" s="695"/>
      <c r="DC47" s="696"/>
      <c r="DD47" s="669" t="s">
        <v>236</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236</v>
      </c>
      <c r="CS48" s="664"/>
      <c r="CT48" s="664"/>
      <c r="CU48" s="664"/>
      <c r="CV48" s="664"/>
      <c r="CW48" s="664"/>
      <c r="CX48" s="664"/>
      <c r="CY48" s="665"/>
      <c r="CZ48" s="666" t="s">
        <v>236</v>
      </c>
      <c r="DA48" s="667"/>
      <c r="DB48" s="667"/>
      <c r="DC48" s="668"/>
      <c r="DD48" s="669" t="s">
        <v>229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11513265</v>
      </c>
      <c r="CS49" s="677"/>
      <c r="CT49" s="677"/>
      <c r="CU49" s="677"/>
      <c r="CV49" s="677"/>
      <c r="CW49" s="677"/>
      <c r="CX49" s="677"/>
      <c r="CY49" s="678"/>
      <c r="CZ49" s="679">
        <v>100</v>
      </c>
      <c r="DA49" s="680"/>
      <c r="DB49" s="680"/>
      <c r="DC49" s="681"/>
      <c r="DD49" s="682">
        <v>8064570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iis1zilCI6YnRyeokL9MZGE/Jzf4jawKl9BCgW/vby77ZPUYC8A2Tu2gw0WAIiUnu/XFCbtsayEgQ/TkBqYTrQ==" saltValue="cmIrD2aMTO5KXZRBbZq2v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11971</v>
      </c>
      <c r="R7" s="1194"/>
      <c r="S7" s="1194"/>
      <c r="T7" s="1194"/>
      <c r="U7" s="1194"/>
      <c r="V7" s="1194">
        <v>11513</v>
      </c>
      <c r="W7" s="1194"/>
      <c r="X7" s="1194"/>
      <c r="Y7" s="1194"/>
      <c r="Z7" s="1194"/>
      <c r="AA7" s="1194">
        <v>457</v>
      </c>
      <c r="AB7" s="1194"/>
      <c r="AC7" s="1194"/>
      <c r="AD7" s="1194"/>
      <c r="AE7" s="1195"/>
      <c r="AF7" s="1196">
        <v>436</v>
      </c>
      <c r="AG7" s="1197"/>
      <c r="AH7" s="1197"/>
      <c r="AI7" s="1197"/>
      <c r="AJ7" s="1198"/>
      <c r="AK7" s="1180">
        <v>236</v>
      </c>
      <c r="AL7" s="1181"/>
      <c r="AM7" s="1181"/>
      <c r="AN7" s="1181"/>
      <c r="AO7" s="1181"/>
      <c r="AP7" s="1181">
        <v>9243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592</v>
      </c>
      <c r="BT7" s="1185"/>
      <c r="BU7" s="1185"/>
      <c r="BV7" s="1185"/>
      <c r="BW7" s="1185"/>
      <c r="BX7" s="1185"/>
      <c r="BY7" s="1185"/>
      <c r="BZ7" s="1185"/>
      <c r="CA7" s="1185"/>
      <c r="CB7" s="1185"/>
      <c r="CC7" s="1185"/>
      <c r="CD7" s="1185"/>
      <c r="CE7" s="1185"/>
      <c r="CF7" s="1185"/>
      <c r="CG7" s="1186"/>
      <c r="CH7" s="1177">
        <v>20</v>
      </c>
      <c r="CI7" s="1178"/>
      <c r="CJ7" s="1178"/>
      <c r="CK7" s="1178"/>
      <c r="CL7" s="1179"/>
      <c r="CM7" s="1177">
        <v>481</v>
      </c>
      <c r="CN7" s="1178"/>
      <c r="CO7" s="1178"/>
      <c r="CP7" s="1178"/>
      <c r="CQ7" s="1179"/>
      <c r="CR7" s="1177">
        <v>55</v>
      </c>
      <c r="CS7" s="1178"/>
      <c r="CT7" s="1178"/>
      <c r="CU7" s="1178"/>
      <c r="CV7" s="1179"/>
      <c r="CW7" s="1177" t="s">
        <v>597</v>
      </c>
      <c r="CX7" s="1178"/>
      <c r="CY7" s="1178"/>
      <c r="CZ7" s="1178"/>
      <c r="DA7" s="1179"/>
      <c r="DB7" s="1177" t="s">
        <v>597</v>
      </c>
      <c r="DC7" s="1178"/>
      <c r="DD7" s="1178"/>
      <c r="DE7" s="1178"/>
      <c r="DF7" s="1179"/>
      <c r="DG7" s="1177" t="s">
        <v>597</v>
      </c>
      <c r="DH7" s="1178"/>
      <c r="DI7" s="1178"/>
      <c r="DJ7" s="1178"/>
      <c r="DK7" s="1179"/>
      <c r="DL7" s="1177" t="s">
        <v>597</v>
      </c>
      <c r="DM7" s="1178"/>
      <c r="DN7" s="1178"/>
      <c r="DO7" s="1178"/>
      <c r="DP7" s="1179"/>
      <c r="DQ7" s="1177" t="s">
        <v>597</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593</v>
      </c>
      <c r="BT8" s="1104"/>
      <c r="BU8" s="1104"/>
      <c r="BV8" s="1104"/>
      <c r="BW8" s="1104"/>
      <c r="BX8" s="1104"/>
      <c r="BY8" s="1104"/>
      <c r="BZ8" s="1104"/>
      <c r="CA8" s="1104"/>
      <c r="CB8" s="1104"/>
      <c r="CC8" s="1104"/>
      <c r="CD8" s="1104"/>
      <c r="CE8" s="1104"/>
      <c r="CF8" s="1104"/>
      <c r="CG8" s="1105"/>
      <c r="CH8" s="1078">
        <v>-7</v>
      </c>
      <c r="CI8" s="1079"/>
      <c r="CJ8" s="1079"/>
      <c r="CK8" s="1079"/>
      <c r="CL8" s="1080"/>
      <c r="CM8" s="1078">
        <v>8</v>
      </c>
      <c r="CN8" s="1079"/>
      <c r="CO8" s="1079"/>
      <c r="CP8" s="1079"/>
      <c r="CQ8" s="1080"/>
      <c r="CR8" s="1078">
        <v>50</v>
      </c>
      <c r="CS8" s="1079"/>
      <c r="CT8" s="1079"/>
      <c r="CU8" s="1079"/>
      <c r="CV8" s="1080"/>
      <c r="CW8" s="1078">
        <v>4</v>
      </c>
      <c r="CX8" s="1079"/>
      <c r="CY8" s="1079"/>
      <c r="CZ8" s="1079"/>
      <c r="DA8" s="1080"/>
      <c r="DB8" s="1078" t="s">
        <v>597</v>
      </c>
      <c r="DC8" s="1079"/>
      <c r="DD8" s="1079"/>
      <c r="DE8" s="1079"/>
      <c r="DF8" s="1080"/>
      <c r="DG8" s="1078" t="s">
        <v>597</v>
      </c>
      <c r="DH8" s="1079"/>
      <c r="DI8" s="1079"/>
      <c r="DJ8" s="1079"/>
      <c r="DK8" s="1080"/>
      <c r="DL8" s="1078" t="s">
        <v>597</v>
      </c>
      <c r="DM8" s="1079"/>
      <c r="DN8" s="1079"/>
      <c r="DO8" s="1079"/>
      <c r="DP8" s="1080"/>
      <c r="DQ8" s="1078" t="s">
        <v>597</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594</v>
      </c>
      <c r="BT9" s="1104"/>
      <c r="BU9" s="1104"/>
      <c r="BV9" s="1104"/>
      <c r="BW9" s="1104"/>
      <c r="BX9" s="1104"/>
      <c r="BY9" s="1104"/>
      <c r="BZ9" s="1104"/>
      <c r="CA9" s="1104"/>
      <c r="CB9" s="1104"/>
      <c r="CC9" s="1104"/>
      <c r="CD9" s="1104"/>
      <c r="CE9" s="1104"/>
      <c r="CF9" s="1104"/>
      <c r="CG9" s="1105"/>
      <c r="CH9" s="1078">
        <v>-23</v>
      </c>
      <c r="CI9" s="1079"/>
      <c r="CJ9" s="1079"/>
      <c r="CK9" s="1079"/>
      <c r="CL9" s="1080"/>
      <c r="CM9" s="1078">
        <v>18</v>
      </c>
      <c r="CN9" s="1079"/>
      <c r="CO9" s="1079"/>
      <c r="CP9" s="1079"/>
      <c r="CQ9" s="1080"/>
      <c r="CR9" s="1078">
        <v>22</v>
      </c>
      <c r="CS9" s="1079"/>
      <c r="CT9" s="1079"/>
      <c r="CU9" s="1079"/>
      <c r="CV9" s="1080"/>
      <c r="CW9" s="1078">
        <v>18</v>
      </c>
      <c r="CX9" s="1079"/>
      <c r="CY9" s="1079"/>
      <c r="CZ9" s="1079"/>
      <c r="DA9" s="1080"/>
      <c r="DB9" s="1078" t="s">
        <v>597</v>
      </c>
      <c r="DC9" s="1079"/>
      <c r="DD9" s="1079"/>
      <c r="DE9" s="1079"/>
      <c r="DF9" s="1080"/>
      <c r="DG9" s="1078" t="s">
        <v>597</v>
      </c>
      <c r="DH9" s="1079"/>
      <c r="DI9" s="1079"/>
      <c r="DJ9" s="1079"/>
      <c r="DK9" s="1080"/>
      <c r="DL9" s="1078" t="s">
        <v>597</v>
      </c>
      <c r="DM9" s="1079"/>
      <c r="DN9" s="1079"/>
      <c r="DO9" s="1079"/>
      <c r="DP9" s="1080"/>
      <c r="DQ9" s="1078" t="s">
        <v>597</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595</v>
      </c>
      <c r="BT10" s="1104"/>
      <c r="BU10" s="1104"/>
      <c r="BV10" s="1104"/>
      <c r="BW10" s="1104"/>
      <c r="BX10" s="1104"/>
      <c r="BY10" s="1104"/>
      <c r="BZ10" s="1104"/>
      <c r="CA10" s="1104"/>
      <c r="CB10" s="1104"/>
      <c r="CC10" s="1104"/>
      <c r="CD10" s="1104"/>
      <c r="CE10" s="1104"/>
      <c r="CF10" s="1104"/>
      <c r="CG10" s="1105"/>
      <c r="CH10" s="1078">
        <v>-5</v>
      </c>
      <c r="CI10" s="1079"/>
      <c r="CJ10" s="1079"/>
      <c r="CK10" s="1079"/>
      <c r="CL10" s="1080"/>
      <c r="CM10" s="1078">
        <v>46</v>
      </c>
      <c r="CN10" s="1079"/>
      <c r="CO10" s="1079"/>
      <c r="CP10" s="1079"/>
      <c r="CQ10" s="1080"/>
      <c r="CR10" s="1078">
        <v>53</v>
      </c>
      <c r="CS10" s="1079"/>
      <c r="CT10" s="1079"/>
      <c r="CU10" s="1079"/>
      <c r="CV10" s="1080"/>
      <c r="CW10" s="1078" t="s">
        <v>597</v>
      </c>
      <c r="CX10" s="1079"/>
      <c r="CY10" s="1079"/>
      <c r="CZ10" s="1079"/>
      <c r="DA10" s="1080"/>
      <c r="DB10" s="1078" t="s">
        <v>597</v>
      </c>
      <c r="DC10" s="1079"/>
      <c r="DD10" s="1079"/>
      <c r="DE10" s="1079"/>
      <c r="DF10" s="1080"/>
      <c r="DG10" s="1078" t="s">
        <v>597</v>
      </c>
      <c r="DH10" s="1079"/>
      <c r="DI10" s="1079"/>
      <c r="DJ10" s="1079"/>
      <c r="DK10" s="1080"/>
      <c r="DL10" s="1078" t="s">
        <v>597</v>
      </c>
      <c r="DM10" s="1079"/>
      <c r="DN10" s="1079"/>
      <c r="DO10" s="1079"/>
      <c r="DP10" s="1080"/>
      <c r="DQ10" s="1078" t="s">
        <v>597</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596</v>
      </c>
      <c r="BT11" s="1104"/>
      <c r="BU11" s="1104"/>
      <c r="BV11" s="1104"/>
      <c r="BW11" s="1104"/>
      <c r="BX11" s="1104"/>
      <c r="BY11" s="1104"/>
      <c r="BZ11" s="1104"/>
      <c r="CA11" s="1104"/>
      <c r="CB11" s="1104"/>
      <c r="CC11" s="1104"/>
      <c r="CD11" s="1104"/>
      <c r="CE11" s="1104"/>
      <c r="CF11" s="1104"/>
      <c r="CG11" s="1105"/>
      <c r="CH11" s="1078">
        <v>-3</v>
      </c>
      <c r="CI11" s="1079"/>
      <c r="CJ11" s="1079"/>
      <c r="CK11" s="1079"/>
      <c r="CL11" s="1080"/>
      <c r="CM11" s="1078">
        <v>19</v>
      </c>
      <c r="CN11" s="1079"/>
      <c r="CO11" s="1079"/>
      <c r="CP11" s="1079"/>
      <c r="CQ11" s="1080"/>
      <c r="CR11" s="1078">
        <v>12</v>
      </c>
      <c r="CS11" s="1079"/>
      <c r="CT11" s="1079"/>
      <c r="CU11" s="1079"/>
      <c r="CV11" s="1080"/>
      <c r="CW11" s="1078" t="s">
        <v>597</v>
      </c>
      <c r="CX11" s="1079"/>
      <c r="CY11" s="1079"/>
      <c r="CZ11" s="1079"/>
      <c r="DA11" s="1080"/>
      <c r="DB11" s="1078" t="s">
        <v>597</v>
      </c>
      <c r="DC11" s="1079"/>
      <c r="DD11" s="1079"/>
      <c r="DE11" s="1079"/>
      <c r="DF11" s="1080"/>
      <c r="DG11" s="1078" t="s">
        <v>597</v>
      </c>
      <c r="DH11" s="1079"/>
      <c r="DI11" s="1079"/>
      <c r="DJ11" s="1079"/>
      <c r="DK11" s="1080"/>
      <c r="DL11" s="1078" t="s">
        <v>597</v>
      </c>
      <c r="DM11" s="1079"/>
      <c r="DN11" s="1079"/>
      <c r="DO11" s="1079"/>
      <c r="DP11" s="1080"/>
      <c r="DQ11" s="1078" t="s">
        <v>597</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598</v>
      </c>
      <c r="BT12" s="1104"/>
      <c r="BU12" s="1104"/>
      <c r="BV12" s="1104"/>
      <c r="BW12" s="1104"/>
      <c r="BX12" s="1104"/>
      <c r="BY12" s="1104"/>
      <c r="BZ12" s="1104"/>
      <c r="CA12" s="1104"/>
      <c r="CB12" s="1104"/>
      <c r="CC12" s="1104"/>
      <c r="CD12" s="1104"/>
      <c r="CE12" s="1104"/>
      <c r="CF12" s="1104"/>
      <c r="CG12" s="1105"/>
      <c r="CH12" s="1078">
        <v>0</v>
      </c>
      <c r="CI12" s="1079"/>
      <c r="CJ12" s="1079"/>
      <c r="CK12" s="1079"/>
      <c r="CL12" s="1080"/>
      <c r="CM12" s="1078">
        <v>80</v>
      </c>
      <c r="CN12" s="1079"/>
      <c r="CO12" s="1079"/>
      <c r="CP12" s="1079"/>
      <c r="CQ12" s="1080"/>
      <c r="CR12" s="1078">
        <v>66</v>
      </c>
      <c r="CS12" s="1079"/>
      <c r="CT12" s="1079"/>
      <c r="CU12" s="1079"/>
      <c r="CV12" s="1080"/>
      <c r="CW12" s="1078" t="s">
        <v>597</v>
      </c>
      <c r="CX12" s="1079"/>
      <c r="CY12" s="1079"/>
      <c r="CZ12" s="1079"/>
      <c r="DA12" s="1080"/>
      <c r="DB12" s="1078" t="s">
        <v>597</v>
      </c>
      <c r="DC12" s="1079"/>
      <c r="DD12" s="1079"/>
      <c r="DE12" s="1079"/>
      <c r="DF12" s="1080"/>
      <c r="DG12" s="1078" t="s">
        <v>597</v>
      </c>
      <c r="DH12" s="1079"/>
      <c r="DI12" s="1079"/>
      <c r="DJ12" s="1079"/>
      <c r="DK12" s="1080"/>
      <c r="DL12" s="1078" t="s">
        <v>597</v>
      </c>
      <c r="DM12" s="1079"/>
      <c r="DN12" s="1079"/>
      <c r="DO12" s="1079"/>
      <c r="DP12" s="1080"/>
      <c r="DQ12" s="1078" t="s">
        <v>597</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11971</v>
      </c>
      <c r="R23" s="1158"/>
      <c r="S23" s="1158"/>
      <c r="T23" s="1158"/>
      <c r="U23" s="1158"/>
      <c r="V23" s="1158">
        <v>11513</v>
      </c>
      <c r="W23" s="1158"/>
      <c r="X23" s="1158"/>
      <c r="Y23" s="1158"/>
      <c r="Z23" s="1158"/>
      <c r="AA23" s="1158">
        <v>457</v>
      </c>
      <c r="AB23" s="1158"/>
      <c r="AC23" s="1158"/>
      <c r="AD23" s="1158"/>
      <c r="AE23" s="1159"/>
      <c r="AF23" s="1160">
        <v>436</v>
      </c>
      <c r="AG23" s="1158"/>
      <c r="AH23" s="1158"/>
      <c r="AI23" s="1158"/>
      <c r="AJ23" s="1161"/>
      <c r="AK23" s="1162"/>
      <c r="AL23" s="1163"/>
      <c r="AM23" s="1163"/>
      <c r="AN23" s="1163"/>
      <c r="AO23" s="1163"/>
      <c r="AP23" s="1158">
        <v>9243</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2539</v>
      </c>
      <c r="R28" s="1143"/>
      <c r="S28" s="1143"/>
      <c r="T28" s="1143"/>
      <c r="U28" s="1143"/>
      <c r="V28" s="1143">
        <v>2072</v>
      </c>
      <c r="W28" s="1143"/>
      <c r="X28" s="1143"/>
      <c r="Y28" s="1143"/>
      <c r="Z28" s="1143"/>
      <c r="AA28" s="1143">
        <v>467</v>
      </c>
      <c r="AB28" s="1143"/>
      <c r="AC28" s="1143"/>
      <c r="AD28" s="1143"/>
      <c r="AE28" s="1144"/>
      <c r="AF28" s="1145">
        <v>467</v>
      </c>
      <c r="AG28" s="1143"/>
      <c r="AH28" s="1143"/>
      <c r="AI28" s="1143"/>
      <c r="AJ28" s="1146"/>
      <c r="AK28" s="1147">
        <v>155</v>
      </c>
      <c r="AL28" s="1135"/>
      <c r="AM28" s="1135"/>
      <c r="AN28" s="1135"/>
      <c r="AO28" s="1135"/>
      <c r="AP28" s="1135" t="s">
        <v>581</v>
      </c>
      <c r="AQ28" s="1135"/>
      <c r="AR28" s="1135"/>
      <c r="AS28" s="1135"/>
      <c r="AT28" s="1135"/>
      <c r="AU28" s="1135" t="s">
        <v>581</v>
      </c>
      <c r="AV28" s="1135"/>
      <c r="AW28" s="1135"/>
      <c r="AX28" s="1135"/>
      <c r="AY28" s="1135"/>
      <c r="AZ28" s="1136" t="s">
        <v>581</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219</v>
      </c>
      <c r="R29" s="1133"/>
      <c r="S29" s="1133"/>
      <c r="T29" s="1133"/>
      <c r="U29" s="1133"/>
      <c r="V29" s="1133">
        <v>219</v>
      </c>
      <c r="W29" s="1133"/>
      <c r="X29" s="1133"/>
      <c r="Y29" s="1133"/>
      <c r="Z29" s="1133"/>
      <c r="AA29" s="1133">
        <v>0</v>
      </c>
      <c r="AB29" s="1133"/>
      <c r="AC29" s="1133"/>
      <c r="AD29" s="1133"/>
      <c r="AE29" s="1134"/>
      <c r="AF29" s="1108">
        <v>0</v>
      </c>
      <c r="AG29" s="1109"/>
      <c r="AH29" s="1109"/>
      <c r="AI29" s="1109"/>
      <c r="AJ29" s="1110"/>
      <c r="AK29" s="1069">
        <v>77</v>
      </c>
      <c r="AL29" s="1060"/>
      <c r="AM29" s="1060"/>
      <c r="AN29" s="1060"/>
      <c r="AO29" s="1060"/>
      <c r="AP29" s="1060" t="s">
        <v>581</v>
      </c>
      <c r="AQ29" s="1060"/>
      <c r="AR29" s="1060"/>
      <c r="AS29" s="1060"/>
      <c r="AT29" s="1060"/>
      <c r="AU29" s="1060" t="s">
        <v>581</v>
      </c>
      <c r="AV29" s="1060"/>
      <c r="AW29" s="1060"/>
      <c r="AX29" s="1060"/>
      <c r="AY29" s="1060"/>
      <c r="AZ29" s="1131" t="s">
        <v>581</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407</v>
      </c>
      <c r="R30" s="1133"/>
      <c r="S30" s="1133"/>
      <c r="T30" s="1133"/>
      <c r="U30" s="1133"/>
      <c r="V30" s="1133">
        <v>399</v>
      </c>
      <c r="W30" s="1133"/>
      <c r="X30" s="1133"/>
      <c r="Y30" s="1133"/>
      <c r="Z30" s="1133"/>
      <c r="AA30" s="1133">
        <v>8</v>
      </c>
      <c r="AB30" s="1133"/>
      <c r="AC30" s="1133"/>
      <c r="AD30" s="1133"/>
      <c r="AE30" s="1134"/>
      <c r="AF30" s="1108">
        <v>193</v>
      </c>
      <c r="AG30" s="1109"/>
      <c r="AH30" s="1109"/>
      <c r="AI30" s="1109"/>
      <c r="AJ30" s="1110"/>
      <c r="AK30" s="1069">
        <v>228</v>
      </c>
      <c r="AL30" s="1060"/>
      <c r="AM30" s="1060"/>
      <c r="AN30" s="1060"/>
      <c r="AO30" s="1060"/>
      <c r="AP30" s="1060">
        <v>2747</v>
      </c>
      <c r="AQ30" s="1060"/>
      <c r="AR30" s="1060"/>
      <c r="AS30" s="1060"/>
      <c r="AT30" s="1060"/>
      <c r="AU30" s="1060">
        <v>2016</v>
      </c>
      <c r="AV30" s="1060"/>
      <c r="AW30" s="1060"/>
      <c r="AX30" s="1060"/>
      <c r="AY30" s="1060"/>
      <c r="AZ30" s="1131" t="s">
        <v>581</v>
      </c>
      <c r="BA30" s="1131"/>
      <c r="BB30" s="1131"/>
      <c r="BC30" s="1131"/>
      <c r="BD30" s="1131"/>
      <c r="BE30" s="1121" t="s">
        <v>404</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202</v>
      </c>
      <c r="R31" s="1133"/>
      <c r="S31" s="1133"/>
      <c r="T31" s="1133"/>
      <c r="U31" s="1133"/>
      <c r="V31" s="1133">
        <v>195</v>
      </c>
      <c r="W31" s="1133"/>
      <c r="X31" s="1133"/>
      <c r="Y31" s="1133"/>
      <c r="Z31" s="1133"/>
      <c r="AA31" s="1133">
        <v>7</v>
      </c>
      <c r="AB31" s="1133"/>
      <c r="AC31" s="1133"/>
      <c r="AD31" s="1133"/>
      <c r="AE31" s="1134"/>
      <c r="AF31" s="1108">
        <v>7</v>
      </c>
      <c r="AG31" s="1109"/>
      <c r="AH31" s="1109"/>
      <c r="AI31" s="1109"/>
      <c r="AJ31" s="1110"/>
      <c r="AK31" s="1069">
        <v>108</v>
      </c>
      <c r="AL31" s="1060"/>
      <c r="AM31" s="1060"/>
      <c r="AN31" s="1060"/>
      <c r="AO31" s="1060"/>
      <c r="AP31" s="1060">
        <v>1219</v>
      </c>
      <c r="AQ31" s="1060"/>
      <c r="AR31" s="1060"/>
      <c r="AS31" s="1060"/>
      <c r="AT31" s="1060"/>
      <c r="AU31" s="1060">
        <v>1201</v>
      </c>
      <c r="AV31" s="1060"/>
      <c r="AW31" s="1060"/>
      <c r="AX31" s="1060"/>
      <c r="AY31" s="1060"/>
      <c r="AZ31" s="1131" t="s">
        <v>581</v>
      </c>
      <c r="BA31" s="1131"/>
      <c r="BB31" s="1131"/>
      <c r="BC31" s="1131"/>
      <c r="BD31" s="1131"/>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230</v>
      </c>
      <c r="R32" s="1133"/>
      <c r="S32" s="1133"/>
      <c r="T32" s="1133"/>
      <c r="U32" s="1133"/>
      <c r="V32" s="1133">
        <v>221</v>
      </c>
      <c r="W32" s="1133"/>
      <c r="X32" s="1133"/>
      <c r="Y32" s="1133"/>
      <c r="Z32" s="1133"/>
      <c r="AA32" s="1133">
        <v>8</v>
      </c>
      <c r="AB32" s="1133"/>
      <c r="AC32" s="1133"/>
      <c r="AD32" s="1133"/>
      <c r="AE32" s="1134"/>
      <c r="AF32" s="1108">
        <v>8</v>
      </c>
      <c r="AG32" s="1109"/>
      <c r="AH32" s="1109"/>
      <c r="AI32" s="1109"/>
      <c r="AJ32" s="1110"/>
      <c r="AK32" s="1069">
        <v>104</v>
      </c>
      <c r="AL32" s="1060"/>
      <c r="AM32" s="1060"/>
      <c r="AN32" s="1060"/>
      <c r="AO32" s="1060"/>
      <c r="AP32" s="1060">
        <v>908</v>
      </c>
      <c r="AQ32" s="1060"/>
      <c r="AR32" s="1060"/>
      <c r="AS32" s="1060"/>
      <c r="AT32" s="1060"/>
      <c r="AU32" s="1060">
        <v>857</v>
      </c>
      <c r="AV32" s="1060"/>
      <c r="AW32" s="1060"/>
      <c r="AX32" s="1060"/>
      <c r="AY32" s="1060"/>
      <c r="AZ32" s="1131" t="s">
        <v>581</v>
      </c>
      <c r="BA32" s="1131"/>
      <c r="BB32" s="1131"/>
      <c r="BC32" s="1131"/>
      <c r="BD32" s="1131"/>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676</v>
      </c>
      <c r="AG63" s="1048"/>
      <c r="AH63" s="1048"/>
      <c r="AI63" s="1048"/>
      <c r="AJ63" s="1119"/>
      <c r="AK63" s="1120"/>
      <c r="AL63" s="1052"/>
      <c r="AM63" s="1052"/>
      <c r="AN63" s="1052"/>
      <c r="AO63" s="1052"/>
      <c r="AP63" s="1048">
        <v>4874</v>
      </c>
      <c r="AQ63" s="1048"/>
      <c r="AR63" s="1048"/>
      <c r="AS63" s="1048"/>
      <c r="AT63" s="1048"/>
      <c r="AU63" s="1048">
        <v>4074</v>
      </c>
      <c r="AV63" s="1048"/>
      <c r="AW63" s="1048"/>
      <c r="AX63" s="1048"/>
      <c r="AY63" s="1048"/>
      <c r="AZ63" s="1114"/>
      <c r="BA63" s="1114"/>
      <c r="BB63" s="1114"/>
      <c r="BC63" s="1114"/>
      <c r="BD63" s="1114"/>
      <c r="BE63" s="1049"/>
      <c r="BF63" s="1049"/>
      <c r="BG63" s="1049"/>
      <c r="BH63" s="1049"/>
      <c r="BI63" s="1050"/>
      <c r="BJ63" s="1115" t="s">
        <v>390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582</v>
      </c>
      <c r="C68" s="1075"/>
      <c r="D68" s="1075"/>
      <c r="E68" s="1075"/>
      <c r="F68" s="1075"/>
      <c r="G68" s="1075"/>
      <c r="H68" s="1075"/>
      <c r="I68" s="1075"/>
      <c r="J68" s="1075"/>
      <c r="K68" s="1075"/>
      <c r="L68" s="1075"/>
      <c r="M68" s="1075"/>
      <c r="N68" s="1075"/>
      <c r="O68" s="1075"/>
      <c r="P68" s="1076"/>
      <c r="Q68" s="1077">
        <v>8778</v>
      </c>
      <c r="R68" s="1071"/>
      <c r="S68" s="1071"/>
      <c r="T68" s="1071"/>
      <c r="U68" s="1071"/>
      <c r="V68" s="1071">
        <v>8501</v>
      </c>
      <c r="W68" s="1071"/>
      <c r="X68" s="1071"/>
      <c r="Y68" s="1071"/>
      <c r="Z68" s="1071"/>
      <c r="AA68" s="1071">
        <v>276</v>
      </c>
      <c r="AB68" s="1071"/>
      <c r="AC68" s="1071"/>
      <c r="AD68" s="1071"/>
      <c r="AE68" s="1071"/>
      <c r="AF68" s="1071">
        <v>276</v>
      </c>
      <c r="AG68" s="1071"/>
      <c r="AH68" s="1071"/>
      <c r="AI68" s="1071"/>
      <c r="AJ68" s="1071"/>
      <c r="AK68" s="1071">
        <v>373</v>
      </c>
      <c r="AL68" s="1071"/>
      <c r="AM68" s="1071"/>
      <c r="AN68" s="1071"/>
      <c r="AO68" s="1071"/>
      <c r="AP68" s="1071" t="s">
        <v>581</v>
      </c>
      <c r="AQ68" s="1071"/>
      <c r="AR68" s="1071"/>
      <c r="AS68" s="1071"/>
      <c r="AT68" s="1071"/>
      <c r="AU68" s="1071" t="s">
        <v>581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583</v>
      </c>
      <c r="C69" s="1064"/>
      <c r="D69" s="1064"/>
      <c r="E69" s="1064"/>
      <c r="F69" s="1064"/>
      <c r="G69" s="1064"/>
      <c r="H69" s="1064"/>
      <c r="I69" s="1064"/>
      <c r="J69" s="1064"/>
      <c r="K69" s="1064"/>
      <c r="L69" s="1064"/>
      <c r="M69" s="1064"/>
      <c r="N69" s="1064"/>
      <c r="O69" s="1064"/>
      <c r="P69" s="1065"/>
      <c r="Q69" s="1066">
        <v>116</v>
      </c>
      <c r="R69" s="1060"/>
      <c r="S69" s="1060"/>
      <c r="T69" s="1060"/>
      <c r="U69" s="1060"/>
      <c r="V69" s="1060">
        <v>93</v>
      </c>
      <c r="W69" s="1060"/>
      <c r="X69" s="1060"/>
      <c r="Y69" s="1060"/>
      <c r="Z69" s="1060"/>
      <c r="AA69" s="1060">
        <v>23</v>
      </c>
      <c r="AB69" s="1060"/>
      <c r="AC69" s="1060"/>
      <c r="AD69" s="1060"/>
      <c r="AE69" s="1060"/>
      <c r="AF69" s="1060">
        <v>23</v>
      </c>
      <c r="AG69" s="1060"/>
      <c r="AH69" s="1060"/>
      <c r="AI69" s="1060"/>
      <c r="AJ69" s="1060"/>
      <c r="AK69" s="1060">
        <v>12</v>
      </c>
      <c r="AL69" s="1060"/>
      <c r="AM69" s="1060"/>
      <c r="AN69" s="1060"/>
      <c r="AO69" s="1060"/>
      <c r="AP69" s="1060" t="s">
        <v>581</v>
      </c>
      <c r="AQ69" s="1060"/>
      <c r="AR69" s="1060"/>
      <c r="AS69" s="1060"/>
      <c r="AT69" s="1060"/>
      <c r="AU69" s="1060" t="s">
        <v>581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584</v>
      </c>
      <c r="C70" s="1064"/>
      <c r="D70" s="1064"/>
      <c r="E70" s="1064"/>
      <c r="F70" s="1064"/>
      <c r="G70" s="1064"/>
      <c r="H70" s="1064"/>
      <c r="I70" s="1064"/>
      <c r="J70" s="1064"/>
      <c r="K70" s="1064"/>
      <c r="L70" s="1064"/>
      <c r="M70" s="1064"/>
      <c r="N70" s="1064"/>
      <c r="O70" s="1064"/>
      <c r="P70" s="1065"/>
      <c r="Q70" s="1066">
        <v>265</v>
      </c>
      <c r="R70" s="1060"/>
      <c r="S70" s="1060"/>
      <c r="T70" s="1060"/>
      <c r="U70" s="1060"/>
      <c r="V70" s="1060">
        <v>248</v>
      </c>
      <c r="W70" s="1060"/>
      <c r="X70" s="1060"/>
      <c r="Y70" s="1060"/>
      <c r="Z70" s="1060"/>
      <c r="AA70" s="1060">
        <v>17</v>
      </c>
      <c r="AB70" s="1060"/>
      <c r="AC70" s="1060"/>
      <c r="AD70" s="1060"/>
      <c r="AE70" s="1060"/>
      <c r="AF70" s="1060">
        <v>17</v>
      </c>
      <c r="AG70" s="1060"/>
      <c r="AH70" s="1060"/>
      <c r="AI70" s="1060"/>
      <c r="AJ70" s="1060"/>
      <c r="AK70" s="1060">
        <v>151</v>
      </c>
      <c r="AL70" s="1060"/>
      <c r="AM70" s="1060"/>
      <c r="AN70" s="1060"/>
      <c r="AO70" s="1060"/>
      <c r="AP70" s="1060" t="s">
        <v>581</v>
      </c>
      <c r="AQ70" s="1060"/>
      <c r="AR70" s="1060"/>
      <c r="AS70" s="1060"/>
      <c r="AT70" s="1060"/>
      <c r="AU70" s="1060" t="s">
        <v>581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545</v>
      </c>
      <c r="R71" s="1060"/>
      <c r="S71" s="1060"/>
      <c r="T71" s="1060"/>
      <c r="U71" s="1060"/>
      <c r="V71" s="1060">
        <v>409</v>
      </c>
      <c r="W71" s="1060"/>
      <c r="X71" s="1060"/>
      <c r="Y71" s="1060"/>
      <c r="Z71" s="1060"/>
      <c r="AA71" s="1060">
        <v>136</v>
      </c>
      <c r="AB71" s="1060"/>
      <c r="AC71" s="1060"/>
      <c r="AD71" s="1060"/>
      <c r="AE71" s="1060"/>
      <c r="AF71" s="1060">
        <v>136</v>
      </c>
      <c r="AG71" s="1060"/>
      <c r="AH71" s="1060"/>
      <c r="AI71" s="1060"/>
      <c r="AJ71" s="1060"/>
      <c r="AK71" s="1060" t="s">
        <v>581</v>
      </c>
      <c r="AL71" s="1060"/>
      <c r="AM71" s="1060"/>
      <c r="AN71" s="1060"/>
      <c r="AO71" s="1060"/>
      <c r="AP71" s="1060" t="s">
        <v>581</v>
      </c>
      <c r="AQ71" s="1060"/>
      <c r="AR71" s="1060"/>
      <c r="AS71" s="1060"/>
      <c r="AT71" s="1060"/>
      <c r="AU71" s="1060" t="s">
        <v>581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586</v>
      </c>
      <c r="C72" s="1064"/>
      <c r="D72" s="1064"/>
      <c r="E72" s="1064"/>
      <c r="F72" s="1064"/>
      <c r="G72" s="1064"/>
      <c r="H72" s="1064"/>
      <c r="I72" s="1064"/>
      <c r="J72" s="1064"/>
      <c r="K72" s="1064"/>
      <c r="L72" s="1064"/>
      <c r="M72" s="1064"/>
      <c r="N72" s="1064"/>
      <c r="O72" s="1064"/>
      <c r="P72" s="1065"/>
      <c r="Q72" s="1066">
        <v>152075</v>
      </c>
      <c r="R72" s="1060"/>
      <c r="S72" s="1060"/>
      <c r="T72" s="1060"/>
      <c r="U72" s="1060"/>
      <c r="V72" s="1060">
        <v>147885</v>
      </c>
      <c r="W72" s="1060"/>
      <c r="X72" s="1060"/>
      <c r="Y72" s="1060"/>
      <c r="Z72" s="1060"/>
      <c r="AA72" s="1060">
        <v>4190</v>
      </c>
      <c r="AB72" s="1060"/>
      <c r="AC72" s="1060"/>
      <c r="AD72" s="1060"/>
      <c r="AE72" s="1060"/>
      <c r="AF72" s="1060">
        <v>4190</v>
      </c>
      <c r="AG72" s="1060"/>
      <c r="AH72" s="1060"/>
      <c r="AI72" s="1060"/>
      <c r="AJ72" s="1060"/>
      <c r="AK72" s="1060">
        <v>1425</v>
      </c>
      <c r="AL72" s="1060"/>
      <c r="AM72" s="1060"/>
      <c r="AN72" s="1060"/>
      <c r="AO72" s="1060"/>
      <c r="AP72" s="1060" t="s">
        <v>581</v>
      </c>
      <c r="AQ72" s="1060"/>
      <c r="AR72" s="1060"/>
      <c r="AS72" s="1060"/>
      <c r="AT72" s="1060"/>
      <c r="AU72" s="1060" t="s">
        <v>581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587</v>
      </c>
      <c r="C73" s="1064"/>
      <c r="D73" s="1064"/>
      <c r="E73" s="1064"/>
      <c r="F73" s="1064"/>
      <c r="G73" s="1064"/>
      <c r="H73" s="1064"/>
      <c r="I73" s="1064"/>
      <c r="J73" s="1064"/>
      <c r="K73" s="1064"/>
      <c r="L73" s="1064"/>
      <c r="M73" s="1064"/>
      <c r="N73" s="1064"/>
      <c r="O73" s="1064"/>
      <c r="P73" s="1065"/>
      <c r="Q73" s="1066">
        <v>729</v>
      </c>
      <c r="R73" s="1060"/>
      <c r="S73" s="1060"/>
      <c r="T73" s="1060"/>
      <c r="U73" s="1060"/>
      <c r="V73" s="1060">
        <v>719</v>
      </c>
      <c r="W73" s="1060"/>
      <c r="X73" s="1060"/>
      <c r="Y73" s="1060"/>
      <c r="Z73" s="1060"/>
      <c r="AA73" s="1060">
        <v>10</v>
      </c>
      <c r="AB73" s="1060"/>
      <c r="AC73" s="1060"/>
      <c r="AD73" s="1060"/>
      <c r="AE73" s="1060"/>
      <c r="AF73" s="1060">
        <v>10</v>
      </c>
      <c r="AG73" s="1060"/>
      <c r="AH73" s="1060"/>
      <c r="AI73" s="1060"/>
      <c r="AJ73" s="1060"/>
      <c r="AK73" s="1060" t="s">
        <v>581</v>
      </c>
      <c r="AL73" s="1060"/>
      <c r="AM73" s="1060"/>
      <c r="AN73" s="1060"/>
      <c r="AO73" s="1060"/>
      <c r="AP73" s="1060" t="s">
        <v>581</v>
      </c>
      <c r="AQ73" s="1060"/>
      <c r="AR73" s="1060"/>
      <c r="AS73" s="1060"/>
      <c r="AT73" s="1060"/>
      <c r="AU73" s="1060" t="s">
        <v>581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588</v>
      </c>
      <c r="C74" s="1064"/>
      <c r="D74" s="1064"/>
      <c r="E74" s="1064"/>
      <c r="F74" s="1064"/>
      <c r="G74" s="1064"/>
      <c r="H74" s="1064"/>
      <c r="I74" s="1064"/>
      <c r="J74" s="1064"/>
      <c r="K74" s="1064"/>
      <c r="L74" s="1064"/>
      <c r="M74" s="1064"/>
      <c r="N74" s="1064"/>
      <c r="O74" s="1064"/>
      <c r="P74" s="1065"/>
      <c r="Q74" s="1066">
        <v>3447</v>
      </c>
      <c r="R74" s="1060"/>
      <c r="S74" s="1060"/>
      <c r="T74" s="1060"/>
      <c r="U74" s="1060"/>
      <c r="V74" s="1060">
        <v>3424</v>
      </c>
      <c r="W74" s="1060"/>
      <c r="X74" s="1060"/>
      <c r="Y74" s="1060"/>
      <c r="Z74" s="1060"/>
      <c r="AA74" s="1060">
        <v>22</v>
      </c>
      <c r="AB74" s="1060"/>
      <c r="AC74" s="1060"/>
      <c r="AD74" s="1060"/>
      <c r="AE74" s="1060"/>
      <c r="AF74" s="1060">
        <v>22</v>
      </c>
      <c r="AG74" s="1060"/>
      <c r="AH74" s="1060"/>
      <c r="AI74" s="1060"/>
      <c r="AJ74" s="1060"/>
      <c r="AK74" s="1060">
        <v>113</v>
      </c>
      <c r="AL74" s="1060"/>
      <c r="AM74" s="1060"/>
      <c r="AN74" s="1060"/>
      <c r="AO74" s="1060"/>
      <c r="AP74" s="1060">
        <v>60</v>
      </c>
      <c r="AQ74" s="1060"/>
      <c r="AR74" s="1060"/>
      <c r="AS74" s="1060"/>
      <c r="AT74" s="1060"/>
      <c r="AU74" s="1060">
        <v>11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589</v>
      </c>
      <c r="C75" s="1064"/>
      <c r="D75" s="1064"/>
      <c r="E75" s="1064"/>
      <c r="F75" s="1064"/>
      <c r="G75" s="1064"/>
      <c r="H75" s="1064"/>
      <c r="I75" s="1064"/>
      <c r="J75" s="1064"/>
      <c r="K75" s="1064"/>
      <c r="L75" s="1064"/>
      <c r="M75" s="1064"/>
      <c r="N75" s="1064"/>
      <c r="O75" s="1064"/>
      <c r="P75" s="1065"/>
      <c r="Q75" s="1067">
        <v>18472</v>
      </c>
      <c r="R75" s="1068"/>
      <c r="S75" s="1068"/>
      <c r="T75" s="1068"/>
      <c r="U75" s="1069"/>
      <c r="V75" s="1070">
        <v>17960</v>
      </c>
      <c r="W75" s="1068"/>
      <c r="X75" s="1068"/>
      <c r="Y75" s="1068"/>
      <c r="Z75" s="1069"/>
      <c r="AA75" s="1070">
        <v>512</v>
      </c>
      <c r="AB75" s="1068"/>
      <c r="AC75" s="1068"/>
      <c r="AD75" s="1068"/>
      <c r="AE75" s="1069"/>
      <c r="AF75" s="1070">
        <v>512</v>
      </c>
      <c r="AG75" s="1068"/>
      <c r="AH75" s="1068"/>
      <c r="AI75" s="1068"/>
      <c r="AJ75" s="1069"/>
      <c r="AK75" s="1070">
        <v>330</v>
      </c>
      <c r="AL75" s="1068"/>
      <c r="AM75" s="1068"/>
      <c r="AN75" s="1068"/>
      <c r="AO75" s="1069"/>
      <c r="AP75" s="1070" t="s">
        <v>597</v>
      </c>
      <c r="AQ75" s="1068"/>
      <c r="AR75" s="1068"/>
      <c r="AS75" s="1068"/>
      <c r="AT75" s="1069"/>
      <c r="AU75" s="1070" t="s">
        <v>597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590</v>
      </c>
      <c r="C76" s="1064"/>
      <c r="D76" s="1064"/>
      <c r="E76" s="1064"/>
      <c r="F76" s="1064"/>
      <c r="G76" s="1064"/>
      <c r="H76" s="1064"/>
      <c r="I76" s="1064"/>
      <c r="J76" s="1064"/>
      <c r="K76" s="1064"/>
      <c r="L76" s="1064"/>
      <c r="M76" s="1064"/>
      <c r="N76" s="1064"/>
      <c r="O76" s="1064"/>
      <c r="P76" s="1065"/>
      <c r="Q76" s="1067">
        <v>127</v>
      </c>
      <c r="R76" s="1068"/>
      <c r="S76" s="1068"/>
      <c r="T76" s="1068"/>
      <c r="U76" s="1069"/>
      <c r="V76" s="1070">
        <v>127</v>
      </c>
      <c r="W76" s="1068"/>
      <c r="X76" s="1068"/>
      <c r="Y76" s="1068"/>
      <c r="Z76" s="1069"/>
      <c r="AA76" s="1070" t="s">
        <v>597</v>
      </c>
      <c r="AB76" s="1068"/>
      <c r="AC76" s="1068"/>
      <c r="AD76" s="1068"/>
      <c r="AE76" s="1069"/>
      <c r="AF76" s="1070" t="s">
        <v>597</v>
      </c>
      <c r="AG76" s="1068"/>
      <c r="AH76" s="1068"/>
      <c r="AI76" s="1068"/>
      <c r="AJ76" s="1069"/>
      <c r="AK76" s="1070" t="s">
        <v>597</v>
      </c>
      <c r="AL76" s="1068"/>
      <c r="AM76" s="1068"/>
      <c r="AN76" s="1068"/>
      <c r="AO76" s="1069"/>
      <c r="AP76" s="1070">
        <v>23</v>
      </c>
      <c r="AQ76" s="1068"/>
      <c r="AR76" s="1068"/>
      <c r="AS76" s="1068"/>
      <c r="AT76" s="1069"/>
      <c r="AU76" s="1070">
        <v>8</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591</v>
      </c>
      <c r="C77" s="1064"/>
      <c r="D77" s="1064"/>
      <c r="E77" s="1064"/>
      <c r="F77" s="1064"/>
      <c r="G77" s="1064"/>
      <c r="H77" s="1064"/>
      <c r="I77" s="1064"/>
      <c r="J77" s="1064"/>
      <c r="K77" s="1064"/>
      <c r="L77" s="1064"/>
      <c r="M77" s="1064"/>
      <c r="N77" s="1064"/>
      <c r="O77" s="1064"/>
      <c r="P77" s="1065"/>
      <c r="Q77" s="1067">
        <v>1008</v>
      </c>
      <c r="R77" s="1068"/>
      <c r="S77" s="1068"/>
      <c r="T77" s="1068"/>
      <c r="U77" s="1069"/>
      <c r="V77" s="1070">
        <v>997</v>
      </c>
      <c r="W77" s="1068"/>
      <c r="X77" s="1068"/>
      <c r="Y77" s="1068"/>
      <c r="Z77" s="1069"/>
      <c r="AA77" s="1070">
        <v>11</v>
      </c>
      <c r="AB77" s="1068"/>
      <c r="AC77" s="1068"/>
      <c r="AD77" s="1068"/>
      <c r="AE77" s="1069"/>
      <c r="AF77" s="1070">
        <v>11</v>
      </c>
      <c r="AG77" s="1068"/>
      <c r="AH77" s="1068"/>
      <c r="AI77" s="1068"/>
      <c r="AJ77" s="1069"/>
      <c r="AK77" s="1070" t="s">
        <v>597</v>
      </c>
      <c r="AL77" s="1068"/>
      <c r="AM77" s="1068"/>
      <c r="AN77" s="1068"/>
      <c r="AO77" s="1069"/>
      <c r="AP77" s="1070">
        <v>115</v>
      </c>
      <c r="AQ77" s="1068"/>
      <c r="AR77" s="1068"/>
      <c r="AS77" s="1068"/>
      <c r="AT77" s="1069"/>
      <c r="AU77" s="1070">
        <v>36</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600</v>
      </c>
      <c r="C78" s="1064"/>
      <c r="D78" s="1064"/>
      <c r="E78" s="1064"/>
      <c r="F78" s="1064"/>
      <c r="G78" s="1064"/>
      <c r="H78" s="1064"/>
      <c r="I78" s="1064"/>
      <c r="J78" s="1064"/>
      <c r="K78" s="1064"/>
      <c r="L78" s="1064"/>
      <c r="M78" s="1064"/>
      <c r="N78" s="1064"/>
      <c r="O78" s="1064"/>
      <c r="P78" s="1065"/>
      <c r="Q78" s="1066">
        <v>1283</v>
      </c>
      <c r="R78" s="1060"/>
      <c r="S78" s="1060"/>
      <c r="T78" s="1060"/>
      <c r="U78" s="1060"/>
      <c r="V78" s="1060">
        <v>1117</v>
      </c>
      <c r="W78" s="1060"/>
      <c r="X78" s="1060"/>
      <c r="Y78" s="1060"/>
      <c r="Z78" s="1060"/>
      <c r="AA78" s="1060">
        <v>166</v>
      </c>
      <c r="AB78" s="1060"/>
      <c r="AC78" s="1060"/>
      <c r="AD78" s="1060"/>
      <c r="AE78" s="1060"/>
      <c r="AF78" s="1060">
        <v>166</v>
      </c>
      <c r="AG78" s="1060"/>
      <c r="AH78" s="1060"/>
      <c r="AI78" s="1060"/>
      <c r="AJ78" s="1060"/>
      <c r="AK78" s="1060" t="s">
        <v>601</v>
      </c>
      <c r="AL78" s="1060"/>
      <c r="AM78" s="1060"/>
      <c r="AN78" s="1060"/>
      <c r="AO78" s="1060"/>
      <c r="AP78" s="1060">
        <v>637</v>
      </c>
      <c r="AQ78" s="1060"/>
      <c r="AR78" s="1060"/>
      <c r="AS78" s="1060"/>
      <c r="AT78" s="1060"/>
      <c r="AU78" s="1060" t="s">
        <v>601</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5363</v>
      </c>
      <c r="AG88" s="1048"/>
      <c r="AH88" s="1048"/>
      <c r="AI88" s="1048"/>
      <c r="AJ88" s="1048"/>
      <c r="AK88" s="1052"/>
      <c r="AL88" s="1052"/>
      <c r="AM88" s="1052"/>
      <c r="AN88" s="1052"/>
      <c r="AO88" s="1052"/>
      <c r="AP88" s="1048">
        <v>835</v>
      </c>
      <c r="AQ88" s="1048"/>
      <c r="AR88" s="1048"/>
      <c r="AS88" s="1048"/>
      <c r="AT88" s="1048"/>
      <c r="AU88" s="1048">
        <v>55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258</v>
      </c>
      <c r="CS102" s="1040"/>
      <c r="CT102" s="1040"/>
      <c r="CU102" s="1040"/>
      <c r="CV102" s="1041"/>
      <c r="CW102" s="1039">
        <v>22</v>
      </c>
      <c r="CX102" s="1040"/>
      <c r="CY102" s="1040"/>
      <c r="CZ102" s="1040"/>
      <c r="DA102" s="1041"/>
      <c r="DB102" s="1039" t="s">
        <v>599</v>
      </c>
      <c r="DC102" s="1040"/>
      <c r="DD102" s="1040"/>
      <c r="DE102" s="1040"/>
      <c r="DF102" s="1041"/>
      <c r="DG102" s="1039" t="s">
        <v>599</v>
      </c>
      <c r="DH102" s="1040"/>
      <c r="DI102" s="1040"/>
      <c r="DJ102" s="1040"/>
      <c r="DK102" s="1041"/>
      <c r="DL102" s="1039" t="s">
        <v>599</v>
      </c>
      <c r="DM102" s="1040"/>
      <c r="DN102" s="1040"/>
      <c r="DO102" s="1040"/>
      <c r="DP102" s="1041"/>
      <c r="DQ102" s="1039" t="s">
        <v>599</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307</v>
      </c>
      <c r="AG109" s="983"/>
      <c r="AH109" s="983"/>
      <c r="AI109" s="983"/>
      <c r="AJ109" s="984"/>
      <c r="AK109" s="985" t="s">
        <v>306</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307</v>
      </c>
      <c r="BW109" s="983"/>
      <c r="BX109" s="983"/>
      <c r="BY109" s="983"/>
      <c r="BZ109" s="984"/>
      <c r="CA109" s="985" t="s">
        <v>306</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307</v>
      </c>
      <c r="DM109" s="983"/>
      <c r="DN109" s="983"/>
      <c r="DO109" s="983"/>
      <c r="DP109" s="984"/>
      <c r="DQ109" s="985" t="s">
        <v>306</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1205972</v>
      </c>
      <c r="AB110" s="976"/>
      <c r="AC110" s="976"/>
      <c r="AD110" s="976"/>
      <c r="AE110" s="977"/>
      <c r="AF110" s="978">
        <v>1138820</v>
      </c>
      <c r="AG110" s="976"/>
      <c r="AH110" s="976"/>
      <c r="AI110" s="976"/>
      <c r="AJ110" s="977"/>
      <c r="AK110" s="978">
        <v>1048299</v>
      </c>
      <c r="AL110" s="976"/>
      <c r="AM110" s="976"/>
      <c r="AN110" s="976"/>
      <c r="AO110" s="977"/>
      <c r="AP110" s="979">
        <v>16.5</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10236878</v>
      </c>
      <c r="BR110" s="923"/>
      <c r="BS110" s="923"/>
      <c r="BT110" s="923"/>
      <c r="BU110" s="923"/>
      <c r="BV110" s="923">
        <v>9337341</v>
      </c>
      <c r="BW110" s="923"/>
      <c r="BX110" s="923"/>
      <c r="BY110" s="923"/>
      <c r="BZ110" s="923"/>
      <c r="CA110" s="923">
        <v>9242540</v>
      </c>
      <c r="CB110" s="923"/>
      <c r="CC110" s="923"/>
      <c r="CD110" s="923"/>
      <c r="CE110" s="923"/>
      <c r="CF110" s="947">
        <v>145.30000000000001</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437</v>
      </c>
      <c r="DM110" s="923"/>
      <c r="DN110" s="923"/>
      <c r="DO110" s="923"/>
      <c r="DP110" s="923"/>
      <c r="DQ110" s="923" t="s">
        <v>436</v>
      </c>
      <c r="DR110" s="923"/>
      <c r="DS110" s="923"/>
      <c r="DT110" s="923"/>
      <c r="DU110" s="923"/>
      <c r="DV110" s="924" t="s">
        <v>436</v>
      </c>
      <c r="DW110" s="924"/>
      <c r="DX110" s="924"/>
      <c r="DY110" s="924"/>
      <c r="DZ110" s="925"/>
    </row>
    <row r="111" spans="1:131" s="246" customFormat="1" ht="26.25" customHeight="1" x14ac:dyDescent="0.15">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236</v>
      </c>
      <c r="AB111" s="1004"/>
      <c r="AC111" s="1004"/>
      <c r="AD111" s="1004"/>
      <c r="AE111" s="1005"/>
      <c r="AF111" s="1006" t="s">
        <v>436</v>
      </c>
      <c r="AG111" s="1004"/>
      <c r="AH111" s="1004"/>
      <c r="AI111" s="1004"/>
      <c r="AJ111" s="1005"/>
      <c r="AK111" s="1006" t="s">
        <v>236</v>
      </c>
      <c r="AL111" s="1004"/>
      <c r="AM111" s="1004"/>
      <c r="AN111" s="1004"/>
      <c r="AO111" s="1005"/>
      <c r="AP111" s="1007" t="s">
        <v>236</v>
      </c>
      <c r="AQ111" s="1008"/>
      <c r="AR111" s="1008"/>
      <c r="AS111" s="1008"/>
      <c r="AT111" s="1009"/>
      <c r="AU111" s="1017"/>
      <c r="AV111" s="1018"/>
      <c r="AW111" s="1018"/>
      <c r="AX111" s="1018"/>
      <c r="AY111" s="1018"/>
      <c r="AZ111" s="893" t="s">
        <v>439</v>
      </c>
      <c r="BA111" s="828"/>
      <c r="BB111" s="828"/>
      <c r="BC111" s="828"/>
      <c r="BD111" s="828"/>
      <c r="BE111" s="828"/>
      <c r="BF111" s="828"/>
      <c r="BG111" s="828"/>
      <c r="BH111" s="828"/>
      <c r="BI111" s="828"/>
      <c r="BJ111" s="828"/>
      <c r="BK111" s="828"/>
      <c r="BL111" s="828"/>
      <c r="BM111" s="828"/>
      <c r="BN111" s="828"/>
      <c r="BO111" s="828"/>
      <c r="BP111" s="829"/>
      <c r="BQ111" s="894">
        <v>40138</v>
      </c>
      <c r="BR111" s="895"/>
      <c r="BS111" s="895"/>
      <c r="BT111" s="895"/>
      <c r="BU111" s="895"/>
      <c r="BV111" s="895">
        <v>20857</v>
      </c>
      <c r="BW111" s="895"/>
      <c r="BX111" s="895"/>
      <c r="BY111" s="895"/>
      <c r="BZ111" s="895"/>
      <c r="CA111" s="895">
        <v>8086</v>
      </c>
      <c r="CB111" s="895"/>
      <c r="CC111" s="895"/>
      <c r="CD111" s="895"/>
      <c r="CE111" s="895"/>
      <c r="CF111" s="956">
        <v>0.1</v>
      </c>
      <c r="CG111" s="957"/>
      <c r="CH111" s="957"/>
      <c r="CI111" s="957"/>
      <c r="CJ111" s="957"/>
      <c r="CK111" s="1012"/>
      <c r="CL111" s="899"/>
      <c r="CM111" s="902" t="s">
        <v>440</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236</v>
      </c>
      <c r="DH111" s="895"/>
      <c r="DI111" s="895"/>
      <c r="DJ111" s="895"/>
      <c r="DK111" s="895"/>
      <c r="DL111" s="895" t="s">
        <v>441</v>
      </c>
      <c r="DM111" s="895"/>
      <c r="DN111" s="895"/>
      <c r="DO111" s="895"/>
      <c r="DP111" s="895"/>
      <c r="DQ111" s="895" t="s">
        <v>236</v>
      </c>
      <c r="DR111" s="895"/>
      <c r="DS111" s="895"/>
      <c r="DT111" s="895"/>
      <c r="DU111" s="895"/>
      <c r="DV111" s="872" t="s">
        <v>236</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441</v>
      </c>
      <c r="AB112" s="858"/>
      <c r="AC112" s="858"/>
      <c r="AD112" s="858"/>
      <c r="AE112" s="859"/>
      <c r="AF112" s="860" t="s">
        <v>236</v>
      </c>
      <c r="AG112" s="858"/>
      <c r="AH112" s="858"/>
      <c r="AI112" s="858"/>
      <c r="AJ112" s="859"/>
      <c r="AK112" s="860" t="s">
        <v>441</v>
      </c>
      <c r="AL112" s="858"/>
      <c r="AM112" s="858"/>
      <c r="AN112" s="858"/>
      <c r="AO112" s="859"/>
      <c r="AP112" s="905" t="s">
        <v>236</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3935055</v>
      </c>
      <c r="BR112" s="895"/>
      <c r="BS112" s="895"/>
      <c r="BT112" s="895"/>
      <c r="BU112" s="895"/>
      <c r="BV112" s="895">
        <v>4042383</v>
      </c>
      <c r="BW112" s="895"/>
      <c r="BX112" s="895"/>
      <c r="BY112" s="895"/>
      <c r="BZ112" s="895"/>
      <c r="CA112" s="895">
        <v>4073405</v>
      </c>
      <c r="CB112" s="895"/>
      <c r="CC112" s="895"/>
      <c r="CD112" s="895"/>
      <c r="CE112" s="895"/>
      <c r="CF112" s="956">
        <v>64.099999999999994</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2944</v>
      </c>
      <c r="DH112" s="895"/>
      <c r="DI112" s="895"/>
      <c r="DJ112" s="895"/>
      <c r="DK112" s="895"/>
      <c r="DL112" s="895" t="s">
        <v>446</v>
      </c>
      <c r="DM112" s="895"/>
      <c r="DN112" s="895"/>
      <c r="DO112" s="895"/>
      <c r="DP112" s="895"/>
      <c r="DQ112" s="895" t="s">
        <v>441</v>
      </c>
      <c r="DR112" s="895"/>
      <c r="DS112" s="895"/>
      <c r="DT112" s="895"/>
      <c r="DU112" s="895"/>
      <c r="DV112" s="872" t="s">
        <v>236</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300786</v>
      </c>
      <c r="AB113" s="1004"/>
      <c r="AC113" s="1004"/>
      <c r="AD113" s="1004"/>
      <c r="AE113" s="1005"/>
      <c r="AF113" s="1006">
        <v>340976</v>
      </c>
      <c r="AG113" s="1004"/>
      <c r="AH113" s="1004"/>
      <c r="AI113" s="1004"/>
      <c r="AJ113" s="1005"/>
      <c r="AK113" s="1006">
        <v>334136</v>
      </c>
      <c r="AL113" s="1004"/>
      <c r="AM113" s="1004"/>
      <c r="AN113" s="1004"/>
      <c r="AO113" s="1005"/>
      <c r="AP113" s="1007">
        <v>5.3</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197353</v>
      </c>
      <c r="BR113" s="895"/>
      <c r="BS113" s="895"/>
      <c r="BT113" s="895"/>
      <c r="BU113" s="895"/>
      <c r="BV113" s="895">
        <v>165264</v>
      </c>
      <c r="BW113" s="895"/>
      <c r="BX113" s="895"/>
      <c r="BY113" s="895"/>
      <c r="BZ113" s="895"/>
      <c r="CA113" s="895">
        <v>128110</v>
      </c>
      <c r="CB113" s="895"/>
      <c r="CC113" s="895"/>
      <c r="CD113" s="895"/>
      <c r="CE113" s="895"/>
      <c r="CF113" s="956">
        <v>2</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236</v>
      </c>
      <c r="DH113" s="858"/>
      <c r="DI113" s="858"/>
      <c r="DJ113" s="858"/>
      <c r="DK113" s="859"/>
      <c r="DL113" s="860" t="s">
        <v>236</v>
      </c>
      <c r="DM113" s="858"/>
      <c r="DN113" s="858"/>
      <c r="DO113" s="858"/>
      <c r="DP113" s="859"/>
      <c r="DQ113" s="860" t="s">
        <v>236</v>
      </c>
      <c r="DR113" s="858"/>
      <c r="DS113" s="858"/>
      <c r="DT113" s="858"/>
      <c r="DU113" s="859"/>
      <c r="DV113" s="905" t="s">
        <v>236</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87336</v>
      </c>
      <c r="AB114" s="858"/>
      <c r="AC114" s="858"/>
      <c r="AD114" s="858"/>
      <c r="AE114" s="859"/>
      <c r="AF114" s="860">
        <v>35837</v>
      </c>
      <c r="AG114" s="858"/>
      <c r="AH114" s="858"/>
      <c r="AI114" s="858"/>
      <c r="AJ114" s="859"/>
      <c r="AK114" s="860">
        <v>32256</v>
      </c>
      <c r="AL114" s="858"/>
      <c r="AM114" s="858"/>
      <c r="AN114" s="858"/>
      <c r="AO114" s="859"/>
      <c r="AP114" s="905">
        <v>0.5</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1423167</v>
      </c>
      <c r="BR114" s="895"/>
      <c r="BS114" s="895"/>
      <c r="BT114" s="895"/>
      <c r="BU114" s="895"/>
      <c r="BV114" s="895">
        <v>1465762</v>
      </c>
      <c r="BW114" s="895"/>
      <c r="BX114" s="895"/>
      <c r="BY114" s="895"/>
      <c r="BZ114" s="895"/>
      <c r="CA114" s="895">
        <v>1433845</v>
      </c>
      <c r="CB114" s="895"/>
      <c r="CC114" s="895"/>
      <c r="CD114" s="895"/>
      <c r="CE114" s="895"/>
      <c r="CF114" s="956">
        <v>22.5</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236</v>
      </c>
      <c r="DH114" s="858"/>
      <c r="DI114" s="858"/>
      <c r="DJ114" s="858"/>
      <c r="DK114" s="859"/>
      <c r="DL114" s="860" t="s">
        <v>236</v>
      </c>
      <c r="DM114" s="858"/>
      <c r="DN114" s="858"/>
      <c r="DO114" s="858"/>
      <c r="DP114" s="859"/>
      <c r="DQ114" s="860" t="s">
        <v>236</v>
      </c>
      <c r="DR114" s="858"/>
      <c r="DS114" s="858"/>
      <c r="DT114" s="858"/>
      <c r="DU114" s="859"/>
      <c r="DV114" s="905" t="s">
        <v>236</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30149</v>
      </c>
      <c r="AB115" s="1004"/>
      <c r="AC115" s="1004"/>
      <c r="AD115" s="1004"/>
      <c r="AE115" s="1005"/>
      <c r="AF115" s="1006">
        <v>33988</v>
      </c>
      <c r="AG115" s="1004"/>
      <c r="AH115" s="1004"/>
      <c r="AI115" s="1004"/>
      <c r="AJ115" s="1005"/>
      <c r="AK115" s="1006">
        <v>21262</v>
      </c>
      <c r="AL115" s="1004"/>
      <c r="AM115" s="1004"/>
      <c r="AN115" s="1004"/>
      <c r="AO115" s="1005"/>
      <c r="AP115" s="1007">
        <v>0.3</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236</v>
      </c>
      <c r="BR115" s="895"/>
      <c r="BS115" s="895"/>
      <c r="BT115" s="895"/>
      <c r="BU115" s="895"/>
      <c r="BV115" s="895" t="s">
        <v>236</v>
      </c>
      <c r="BW115" s="895"/>
      <c r="BX115" s="895"/>
      <c r="BY115" s="895"/>
      <c r="BZ115" s="895"/>
      <c r="CA115" s="895" t="s">
        <v>390</v>
      </c>
      <c r="CB115" s="895"/>
      <c r="CC115" s="895"/>
      <c r="CD115" s="895"/>
      <c r="CE115" s="895"/>
      <c r="CF115" s="956" t="s">
        <v>441</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446</v>
      </c>
      <c r="DH115" s="858"/>
      <c r="DI115" s="858"/>
      <c r="DJ115" s="858"/>
      <c r="DK115" s="859"/>
      <c r="DL115" s="860" t="s">
        <v>236</v>
      </c>
      <c r="DM115" s="858"/>
      <c r="DN115" s="858"/>
      <c r="DO115" s="858"/>
      <c r="DP115" s="859"/>
      <c r="DQ115" s="860" t="s">
        <v>236</v>
      </c>
      <c r="DR115" s="858"/>
      <c r="DS115" s="858"/>
      <c r="DT115" s="858"/>
      <c r="DU115" s="859"/>
      <c r="DV115" s="905" t="s">
        <v>456</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458</v>
      </c>
      <c r="AB116" s="858"/>
      <c r="AC116" s="858"/>
      <c r="AD116" s="858"/>
      <c r="AE116" s="859"/>
      <c r="AF116" s="860" t="s">
        <v>236</v>
      </c>
      <c r="AG116" s="858"/>
      <c r="AH116" s="858"/>
      <c r="AI116" s="858"/>
      <c r="AJ116" s="859"/>
      <c r="AK116" s="860" t="s">
        <v>236</v>
      </c>
      <c r="AL116" s="858"/>
      <c r="AM116" s="858"/>
      <c r="AN116" s="858"/>
      <c r="AO116" s="859"/>
      <c r="AP116" s="905" t="s">
        <v>236</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236</v>
      </c>
      <c r="BR116" s="895"/>
      <c r="BS116" s="895"/>
      <c r="BT116" s="895"/>
      <c r="BU116" s="895"/>
      <c r="BV116" s="895" t="s">
        <v>441</v>
      </c>
      <c r="BW116" s="895"/>
      <c r="BX116" s="895"/>
      <c r="BY116" s="895"/>
      <c r="BZ116" s="895"/>
      <c r="CA116" s="895" t="s">
        <v>236</v>
      </c>
      <c r="CB116" s="895"/>
      <c r="CC116" s="895"/>
      <c r="CD116" s="895"/>
      <c r="CE116" s="895"/>
      <c r="CF116" s="956" t="s">
        <v>236</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37194</v>
      </c>
      <c r="DH116" s="858"/>
      <c r="DI116" s="858"/>
      <c r="DJ116" s="858"/>
      <c r="DK116" s="859"/>
      <c r="DL116" s="860">
        <v>20857</v>
      </c>
      <c r="DM116" s="858"/>
      <c r="DN116" s="858"/>
      <c r="DO116" s="858"/>
      <c r="DP116" s="859"/>
      <c r="DQ116" s="860">
        <v>8086</v>
      </c>
      <c r="DR116" s="858"/>
      <c r="DS116" s="858"/>
      <c r="DT116" s="858"/>
      <c r="DU116" s="859"/>
      <c r="DV116" s="905">
        <v>0.1</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1624243</v>
      </c>
      <c r="AB117" s="990"/>
      <c r="AC117" s="990"/>
      <c r="AD117" s="990"/>
      <c r="AE117" s="991"/>
      <c r="AF117" s="992">
        <v>1549621</v>
      </c>
      <c r="AG117" s="990"/>
      <c r="AH117" s="990"/>
      <c r="AI117" s="990"/>
      <c r="AJ117" s="991"/>
      <c r="AK117" s="992">
        <v>1435953</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446</v>
      </c>
      <c r="BR117" s="895"/>
      <c r="BS117" s="895"/>
      <c r="BT117" s="895"/>
      <c r="BU117" s="895"/>
      <c r="BV117" s="895" t="s">
        <v>446</v>
      </c>
      <c r="BW117" s="895"/>
      <c r="BX117" s="895"/>
      <c r="BY117" s="895"/>
      <c r="BZ117" s="895"/>
      <c r="CA117" s="895" t="s">
        <v>236</v>
      </c>
      <c r="CB117" s="895"/>
      <c r="CC117" s="895"/>
      <c r="CD117" s="895"/>
      <c r="CE117" s="895"/>
      <c r="CF117" s="956" t="s">
        <v>236</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236</v>
      </c>
      <c r="DH117" s="858"/>
      <c r="DI117" s="858"/>
      <c r="DJ117" s="858"/>
      <c r="DK117" s="859"/>
      <c r="DL117" s="860" t="s">
        <v>236</v>
      </c>
      <c r="DM117" s="858"/>
      <c r="DN117" s="858"/>
      <c r="DO117" s="858"/>
      <c r="DP117" s="859"/>
      <c r="DQ117" s="860" t="s">
        <v>236</v>
      </c>
      <c r="DR117" s="858"/>
      <c r="DS117" s="858"/>
      <c r="DT117" s="858"/>
      <c r="DU117" s="859"/>
      <c r="DV117" s="905" t="s">
        <v>236</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307</v>
      </c>
      <c r="AG118" s="983"/>
      <c r="AH118" s="983"/>
      <c r="AI118" s="983"/>
      <c r="AJ118" s="984"/>
      <c r="AK118" s="985" t="s">
        <v>306</v>
      </c>
      <c r="AL118" s="983"/>
      <c r="AM118" s="983"/>
      <c r="AN118" s="983"/>
      <c r="AO118" s="984"/>
      <c r="AP118" s="986" t="s">
        <v>430</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236</v>
      </c>
      <c r="BR118" s="926"/>
      <c r="BS118" s="926"/>
      <c r="BT118" s="926"/>
      <c r="BU118" s="926"/>
      <c r="BV118" s="926" t="s">
        <v>236</v>
      </c>
      <c r="BW118" s="926"/>
      <c r="BX118" s="926"/>
      <c r="BY118" s="926"/>
      <c r="BZ118" s="926"/>
      <c r="CA118" s="926" t="s">
        <v>441</v>
      </c>
      <c r="CB118" s="926"/>
      <c r="CC118" s="926"/>
      <c r="CD118" s="926"/>
      <c r="CE118" s="926"/>
      <c r="CF118" s="956" t="s">
        <v>236</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236</v>
      </c>
      <c r="DH118" s="858"/>
      <c r="DI118" s="858"/>
      <c r="DJ118" s="858"/>
      <c r="DK118" s="859"/>
      <c r="DL118" s="860" t="s">
        <v>236</v>
      </c>
      <c r="DM118" s="858"/>
      <c r="DN118" s="858"/>
      <c r="DO118" s="858"/>
      <c r="DP118" s="859"/>
      <c r="DQ118" s="860" t="s">
        <v>236</v>
      </c>
      <c r="DR118" s="858"/>
      <c r="DS118" s="858"/>
      <c r="DT118" s="858"/>
      <c r="DU118" s="859"/>
      <c r="DV118" s="905" t="s">
        <v>236</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236</v>
      </c>
      <c r="AB119" s="976"/>
      <c r="AC119" s="976"/>
      <c r="AD119" s="976"/>
      <c r="AE119" s="977"/>
      <c r="AF119" s="978" t="s">
        <v>236</v>
      </c>
      <c r="AG119" s="976"/>
      <c r="AH119" s="976"/>
      <c r="AI119" s="976"/>
      <c r="AJ119" s="977"/>
      <c r="AK119" s="978" t="s">
        <v>390</v>
      </c>
      <c r="AL119" s="976"/>
      <c r="AM119" s="976"/>
      <c r="AN119" s="976"/>
      <c r="AO119" s="977"/>
      <c r="AP119" s="979" t="s">
        <v>236</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466</v>
      </c>
      <c r="BP119" s="959"/>
      <c r="BQ119" s="963">
        <v>15832591</v>
      </c>
      <c r="BR119" s="926"/>
      <c r="BS119" s="926"/>
      <c r="BT119" s="926"/>
      <c r="BU119" s="926"/>
      <c r="BV119" s="926">
        <v>15031607</v>
      </c>
      <c r="BW119" s="926"/>
      <c r="BX119" s="926"/>
      <c r="BY119" s="926"/>
      <c r="BZ119" s="926"/>
      <c r="CA119" s="926">
        <v>14885986</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446</v>
      </c>
      <c r="DH119" s="841"/>
      <c r="DI119" s="841"/>
      <c r="DJ119" s="841"/>
      <c r="DK119" s="842"/>
      <c r="DL119" s="843" t="s">
        <v>446</v>
      </c>
      <c r="DM119" s="841"/>
      <c r="DN119" s="841"/>
      <c r="DO119" s="841"/>
      <c r="DP119" s="842"/>
      <c r="DQ119" s="843" t="s">
        <v>236</v>
      </c>
      <c r="DR119" s="841"/>
      <c r="DS119" s="841"/>
      <c r="DT119" s="841"/>
      <c r="DU119" s="842"/>
      <c r="DV119" s="929" t="s">
        <v>236</v>
      </c>
      <c r="DW119" s="930"/>
      <c r="DX119" s="930"/>
      <c r="DY119" s="930"/>
      <c r="DZ119" s="931"/>
    </row>
    <row r="120" spans="1:130" s="246" customFormat="1" ht="26.25" customHeight="1" x14ac:dyDescent="0.15">
      <c r="A120" s="898"/>
      <c r="B120" s="899"/>
      <c r="C120" s="902" t="s">
        <v>440</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236</v>
      </c>
      <c r="AB120" s="858"/>
      <c r="AC120" s="858"/>
      <c r="AD120" s="858"/>
      <c r="AE120" s="859"/>
      <c r="AF120" s="860" t="s">
        <v>236</v>
      </c>
      <c r="AG120" s="858"/>
      <c r="AH120" s="858"/>
      <c r="AI120" s="858"/>
      <c r="AJ120" s="859"/>
      <c r="AK120" s="860" t="s">
        <v>236</v>
      </c>
      <c r="AL120" s="858"/>
      <c r="AM120" s="858"/>
      <c r="AN120" s="858"/>
      <c r="AO120" s="859"/>
      <c r="AP120" s="905" t="s">
        <v>236</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4437569</v>
      </c>
      <c r="BR120" s="923"/>
      <c r="BS120" s="923"/>
      <c r="BT120" s="923"/>
      <c r="BU120" s="923"/>
      <c r="BV120" s="923">
        <v>4378630</v>
      </c>
      <c r="BW120" s="923"/>
      <c r="BX120" s="923"/>
      <c r="BY120" s="923"/>
      <c r="BZ120" s="923"/>
      <c r="CA120" s="923">
        <v>4462991</v>
      </c>
      <c r="CB120" s="923"/>
      <c r="CC120" s="923"/>
      <c r="CD120" s="923"/>
      <c r="CE120" s="923"/>
      <c r="CF120" s="947">
        <v>70.2</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t="s">
        <v>441</v>
      </c>
      <c r="DH120" s="923"/>
      <c r="DI120" s="923"/>
      <c r="DJ120" s="923"/>
      <c r="DK120" s="923"/>
      <c r="DL120" s="923">
        <v>1928433</v>
      </c>
      <c r="DM120" s="923"/>
      <c r="DN120" s="923"/>
      <c r="DO120" s="923"/>
      <c r="DP120" s="923"/>
      <c r="DQ120" s="923">
        <v>2015973</v>
      </c>
      <c r="DR120" s="923"/>
      <c r="DS120" s="923"/>
      <c r="DT120" s="923"/>
      <c r="DU120" s="923"/>
      <c r="DV120" s="924">
        <v>31.7</v>
      </c>
      <c r="DW120" s="924"/>
      <c r="DX120" s="924"/>
      <c r="DY120" s="924"/>
      <c r="DZ120" s="925"/>
    </row>
    <row r="121" spans="1:130" s="246" customFormat="1" ht="26.25" customHeight="1" x14ac:dyDescent="0.15">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3092</v>
      </c>
      <c r="AB121" s="858"/>
      <c r="AC121" s="858"/>
      <c r="AD121" s="858"/>
      <c r="AE121" s="859"/>
      <c r="AF121" s="860">
        <v>3092</v>
      </c>
      <c r="AG121" s="858"/>
      <c r="AH121" s="858"/>
      <c r="AI121" s="858"/>
      <c r="AJ121" s="859"/>
      <c r="AK121" s="860" t="s">
        <v>236</v>
      </c>
      <c r="AL121" s="858"/>
      <c r="AM121" s="858"/>
      <c r="AN121" s="858"/>
      <c r="AO121" s="859"/>
      <c r="AP121" s="905" t="s">
        <v>446</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v>109333</v>
      </c>
      <c r="BR121" s="895"/>
      <c r="BS121" s="895"/>
      <c r="BT121" s="895"/>
      <c r="BU121" s="895"/>
      <c r="BV121" s="895">
        <v>98492</v>
      </c>
      <c r="BW121" s="895"/>
      <c r="BX121" s="895"/>
      <c r="BY121" s="895"/>
      <c r="BZ121" s="895"/>
      <c r="CA121" s="895">
        <v>76399</v>
      </c>
      <c r="CB121" s="895"/>
      <c r="CC121" s="895"/>
      <c r="CD121" s="895"/>
      <c r="CE121" s="895"/>
      <c r="CF121" s="956">
        <v>1.2</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v>1272535</v>
      </c>
      <c r="DH121" s="895"/>
      <c r="DI121" s="895"/>
      <c r="DJ121" s="895"/>
      <c r="DK121" s="895"/>
      <c r="DL121" s="895">
        <v>1235753</v>
      </c>
      <c r="DM121" s="895"/>
      <c r="DN121" s="895"/>
      <c r="DO121" s="895"/>
      <c r="DP121" s="895"/>
      <c r="DQ121" s="895">
        <v>1200632</v>
      </c>
      <c r="DR121" s="895"/>
      <c r="DS121" s="895"/>
      <c r="DT121" s="895"/>
      <c r="DU121" s="895"/>
      <c r="DV121" s="872">
        <v>18.899999999999999</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236</v>
      </c>
      <c r="AB122" s="858"/>
      <c r="AC122" s="858"/>
      <c r="AD122" s="858"/>
      <c r="AE122" s="859"/>
      <c r="AF122" s="860" t="s">
        <v>236</v>
      </c>
      <c r="AG122" s="858"/>
      <c r="AH122" s="858"/>
      <c r="AI122" s="858"/>
      <c r="AJ122" s="859"/>
      <c r="AK122" s="860" t="s">
        <v>236</v>
      </c>
      <c r="AL122" s="858"/>
      <c r="AM122" s="858"/>
      <c r="AN122" s="858"/>
      <c r="AO122" s="859"/>
      <c r="AP122" s="905" t="s">
        <v>236</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13644589</v>
      </c>
      <c r="BR122" s="926"/>
      <c r="BS122" s="926"/>
      <c r="BT122" s="926"/>
      <c r="BU122" s="926"/>
      <c r="BV122" s="926">
        <v>13584753</v>
      </c>
      <c r="BW122" s="926"/>
      <c r="BX122" s="926"/>
      <c r="BY122" s="926"/>
      <c r="BZ122" s="926"/>
      <c r="CA122" s="926">
        <v>13074076</v>
      </c>
      <c r="CB122" s="926"/>
      <c r="CC122" s="926"/>
      <c r="CD122" s="926"/>
      <c r="CE122" s="926"/>
      <c r="CF122" s="927">
        <v>205.6</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865798</v>
      </c>
      <c r="DH122" s="895"/>
      <c r="DI122" s="895"/>
      <c r="DJ122" s="895"/>
      <c r="DK122" s="895"/>
      <c r="DL122" s="895">
        <v>878197</v>
      </c>
      <c r="DM122" s="895"/>
      <c r="DN122" s="895"/>
      <c r="DO122" s="895"/>
      <c r="DP122" s="895"/>
      <c r="DQ122" s="895">
        <v>856800</v>
      </c>
      <c r="DR122" s="895"/>
      <c r="DS122" s="895"/>
      <c r="DT122" s="895"/>
      <c r="DU122" s="895"/>
      <c r="DV122" s="872">
        <v>13.5</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18308</v>
      </c>
      <c r="AB123" s="858"/>
      <c r="AC123" s="858"/>
      <c r="AD123" s="858"/>
      <c r="AE123" s="859"/>
      <c r="AF123" s="860">
        <v>17883</v>
      </c>
      <c r="AG123" s="858"/>
      <c r="AH123" s="858"/>
      <c r="AI123" s="858"/>
      <c r="AJ123" s="859"/>
      <c r="AK123" s="860">
        <v>13335</v>
      </c>
      <c r="AL123" s="858"/>
      <c r="AM123" s="858"/>
      <c r="AN123" s="858"/>
      <c r="AO123" s="859"/>
      <c r="AP123" s="905">
        <v>0.2</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477</v>
      </c>
      <c r="BP123" s="959"/>
      <c r="BQ123" s="913">
        <v>18191491</v>
      </c>
      <c r="BR123" s="914"/>
      <c r="BS123" s="914"/>
      <c r="BT123" s="914"/>
      <c r="BU123" s="914"/>
      <c r="BV123" s="914">
        <v>18061875</v>
      </c>
      <c r="BW123" s="914"/>
      <c r="BX123" s="914"/>
      <c r="BY123" s="914"/>
      <c r="BZ123" s="914"/>
      <c r="CA123" s="914">
        <v>17613466</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236</v>
      </c>
      <c r="DH123" s="858"/>
      <c r="DI123" s="858"/>
      <c r="DJ123" s="858"/>
      <c r="DK123" s="859"/>
      <c r="DL123" s="860" t="s">
        <v>236</v>
      </c>
      <c r="DM123" s="858"/>
      <c r="DN123" s="858"/>
      <c r="DO123" s="858"/>
      <c r="DP123" s="859"/>
      <c r="DQ123" s="860" t="s">
        <v>236</v>
      </c>
      <c r="DR123" s="858"/>
      <c r="DS123" s="858"/>
      <c r="DT123" s="858"/>
      <c r="DU123" s="859"/>
      <c r="DV123" s="905" t="s">
        <v>236</v>
      </c>
      <c r="DW123" s="906"/>
      <c r="DX123" s="906"/>
      <c r="DY123" s="906"/>
      <c r="DZ123" s="907"/>
    </row>
    <row r="124" spans="1:130" s="246" customFormat="1" ht="26.25" customHeight="1" thickBot="1" x14ac:dyDescent="0.2">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236</v>
      </c>
      <c r="AB124" s="858"/>
      <c r="AC124" s="858"/>
      <c r="AD124" s="858"/>
      <c r="AE124" s="859"/>
      <c r="AF124" s="860" t="s">
        <v>236</v>
      </c>
      <c r="AG124" s="858"/>
      <c r="AH124" s="858"/>
      <c r="AI124" s="858"/>
      <c r="AJ124" s="859"/>
      <c r="AK124" s="860" t="s">
        <v>458</v>
      </c>
      <c r="AL124" s="858"/>
      <c r="AM124" s="858"/>
      <c r="AN124" s="858"/>
      <c r="AO124" s="859"/>
      <c r="AP124" s="905" t="s">
        <v>236</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236</v>
      </c>
      <c r="BR124" s="912"/>
      <c r="BS124" s="912"/>
      <c r="BT124" s="912"/>
      <c r="BU124" s="912"/>
      <c r="BV124" s="912" t="s">
        <v>441</v>
      </c>
      <c r="BW124" s="912"/>
      <c r="BX124" s="912"/>
      <c r="BY124" s="912"/>
      <c r="BZ124" s="912"/>
      <c r="CA124" s="912" t="s">
        <v>236</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v>1796722</v>
      </c>
      <c r="DH124" s="841"/>
      <c r="DI124" s="841"/>
      <c r="DJ124" s="841"/>
      <c r="DK124" s="842"/>
      <c r="DL124" s="843" t="s">
        <v>236</v>
      </c>
      <c r="DM124" s="841"/>
      <c r="DN124" s="841"/>
      <c r="DO124" s="841"/>
      <c r="DP124" s="842"/>
      <c r="DQ124" s="843" t="s">
        <v>236</v>
      </c>
      <c r="DR124" s="841"/>
      <c r="DS124" s="841"/>
      <c r="DT124" s="841"/>
      <c r="DU124" s="842"/>
      <c r="DV124" s="929" t="s">
        <v>458</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236</v>
      </c>
      <c r="AB125" s="858"/>
      <c r="AC125" s="858"/>
      <c r="AD125" s="858"/>
      <c r="AE125" s="859"/>
      <c r="AF125" s="860" t="s">
        <v>236</v>
      </c>
      <c r="AG125" s="858"/>
      <c r="AH125" s="858"/>
      <c r="AI125" s="858"/>
      <c r="AJ125" s="859"/>
      <c r="AK125" s="860" t="s">
        <v>441</v>
      </c>
      <c r="AL125" s="858"/>
      <c r="AM125" s="858"/>
      <c r="AN125" s="858"/>
      <c r="AO125" s="859"/>
      <c r="AP125" s="905" t="s">
        <v>236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441</v>
      </c>
      <c r="DH125" s="923"/>
      <c r="DI125" s="923"/>
      <c r="DJ125" s="923"/>
      <c r="DK125" s="923"/>
      <c r="DL125" s="923" t="s">
        <v>458</v>
      </c>
      <c r="DM125" s="923"/>
      <c r="DN125" s="923"/>
      <c r="DO125" s="923"/>
      <c r="DP125" s="923"/>
      <c r="DQ125" s="923" t="s">
        <v>236</v>
      </c>
      <c r="DR125" s="923"/>
      <c r="DS125" s="923"/>
      <c r="DT125" s="923"/>
      <c r="DU125" s="923"/>
      <c r="DV125" s="924" t="s">
        <v>458</v>
      </c>
      <c r="DW125" s="924"/>
      <c r="DX125" s="924"/>
      <c r="DY125" s="924"/>
      <c r="DZ125" s="925"/>
    </row>
    <row r="126" spans="1:130" s="246" customFormat="1" ht="26.25" customHeight="1" thickBot="1" x14ac:dyDescent="0.2">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236</v>
      </c>
      <c r="AB126" s="858"/>
      <c r="AC126" s="858"/>
      <c r="AD126" s="858"/>
      <c r="AE126" s="859"/>
      <c r="AF126" s="860" t="s">
        <v>236</v>
      </c>
      <c r="AG126" s="858"/>
      <c r="AH126" s="858"/>
      <c r="AI126" s="858"/>
      <c r="AJ126" s="859"/>
      <c r="AK126" s="860" t="s">
        <v>458</v>
      </c>
      <c r="AL126" s="858"/>
      <c r="AM126" s="858"/>
      <c r="AN126" s="858"/>
      <c r="AO126" s="859"/>
      <c r="AP126" s="905" t="s">
        <v>236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441</v>
      </c>
      <c r="DH126" s="895"/>
      <c r="DI126" s="895"/>
      <c r="DJ126" s="895"/>
      <c r="DK126" s="895"/>
      <c r="DL126" s="895" t="s">
        <v>236</v>
      </c>
      <c r="DM126" s="895"/>
      <c r="DN126" s="895"/>
      <c r="DO126" s="895"/>
      <c r="DP126" s="895"/>
      <c r="DQ126" s="895" t="s">
        <v>458</v>
      </c>
      <c r="DR126" s="895"/>
      <c r="DS126" s="895"/>
      <c r="DT126" s="895"/>
      <c r="DU126" s="895"/>
      <c r="DV126" s="872" t="s">
        <v>458</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8749</v>
      </c>
      <c r="AB127" s="858"/>
      <c r="AC127" s="858"/>
      <c r="AD127" s="858"/>
      <c r="AE127" s="859"/>
      <c r="AF127" s="860">
        <v>13013</v>
      </c>
      <c r="AG127" s="858"/>
      <c r="AH127" s="858"/>
      <c r="AI127" s="858"/>
      <c r="AJ127" s="859"/>
      <c r="AK127" s="860">
        <v>7927</v>
      </c>
      <c r="AL127" s="858"/>
      <c r="AM127" s="858"/>
      <c r="AN127" s="858"/>
      <c r="AO127" s="859"/>
      <c r="AP127" s="905">
        <v>0.1</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236</v>
      </c>
      <c r="DH127" s="895"/>
      <c r="DI127" s="895"/>
      <c r="DJ127" s="895"/>
      <c r="DK127" s="895"/>
      <c r="DL127" s="895" t="s">
        <v>458</v>
      </c>
      <c r="DM127" s="895"/>
      <c r="DN127" s="895"/>
      <c r="DO127" s="895"/>
      <c r="DP127" s="895"/>
      <c r="DQ127" s="895" t="s">
        <v>236</v>
      </c>
      <c r="DR127" s="895"/>
      <c r="DS127" s="895"/>
      <c r="DT127" s="895"/>
      <c r="DU127" s="895"/>
      <c r="DV127" s="872" t="s">
        <v>236</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17014</v>
      </c>
      <c r="AB128" s="879"/>
      <c r="AC128" s="879"/>
      <c r="AD128" s="879"/>
      <c r="AE128" s="880"/>
      <c r="AF128" s="881">
        <v>17015</v>
      </c>
      <c r="AG128" s="879"/>
      <c r="AH128" s="879"/>
      <c r="AI128" s="879"/>
      <c r="AJ128" s="880"/>
      <c r="AK128" s="881">
        <v>10227</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236</v>
      </c>
      <c r="BG128" s="865"/>
      <c r="BH128" s="865"/>
      <c r="BI128" s="865"/>
      <c r="BJ128" s="865"/>
      <c r="BK128" s="865"/>
      <c r="BL128" s="888"/>
      <c r="BM128" s="864">
        <v>13.82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236</v>
      </c>
      <c r="DH128" s="869"/>
      <c r="DI128" s="869"/>
      <c r="DJ128" s="869"/>
      <c r="DK128" s="869"/>
      <c r="DL128" s="869" t="s">
        <v>236</v>
      </c>
      <c r="DM128" s="869"/>
      <c r="DN128" s="869"/>
      <c r="DO128" s="869"/>
      <c r="DP128" s="869"/>
      <c r="DQ128" s="869" t="s">
        <v>236</v>
      </c>
      <c r="DR128" s="869"/>
      <c r="DS128" s="869"/>
      <c r="DT128" s="869"/>
      <c r="DU128" s="869"/>
      <c r="DV128" s="870" t="s">
        <v>236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7962090</v>
      </c>
      <c r="AB129" s="858"/>
      <c r="AC129" s="858"/>
      <c r="AD129" s="858"/>
      <c r="AE129" s="859"/>
      <c r="AF129" s="860">
        <v>7805972</v>
      </c>
      <c r="AG129" s="858"/>
      <c r="AH129" s="858"/>
      <c r="AI129" s="858"/>
      <c r="AJ129" s="859"/>
      <c r="AK129" s="860">
        <v>7737180</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456</v>
      </c>
      <c r="BG129" s="848"/>
      <c r="BH129" s="848"/>
      <c r="BI129" s="848"/>
      <c r="BJ129" s="848"/>
      <c r="BK129" s="848"/>
      <c r="BL129" s="849"/>
      <c r="BM129" s="847">
        <v>18.82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1341263</v>
      </c>
      <c r="AB130" s="858"/>
      <c r="AC130" s="858"/>
      <c r="AD130" s="858"/>
      <c r="AE130" s="859"/>
      <c r="AF130" s="860">
        <v>1340107</v>
      </c>
      <c r="AG130" s="858"/>
      <c r="AH130" s="858"/>
      <c r="AI130" s="858"/>
      <c r="AJ130" s="859"/>
      <c r="AK130" s="860">
        <v>1377764</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2.5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6620827</v>
      </c>
      <c r="AB131" s="841"/>
      <c r="AC131" s="841"/>
      <c r="AD131" s="841"/>
      <c r="AE131" s="842"/>
      <c r="AF131" s="843">
        <v>6465865</v>
      </c>
      <c r="AG131" s="841"/>
      <c r="AH131" s="841"/>
      <c r="AI131" s="841"/>
      <c r="AJ131" s="842"/>
      <c r="AK131" s="843">
        <v>6359416</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236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4.0171114579999996</v>
      </c>
      <c r="AB132" s="821"/>
      <c r="AC132" s="821"/>
      <c r="AD132" s="821"/>
      <c r="AE132" s="822"/>
      <c r="AF132" s="823">
        <v>2.977157735</v>
      </c>
      <c r="AG132" s="821"/>
      <c r="AH132" s="821"/>
      <c r="AI132" s="821"/>
      <c r="AJ132" s="822"/>
      <c r="AK132" s="823">
        <v>0.75418874899999999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5.4</v>
      </c>
      <c r="AB133" s="800"/>
      <c r="AC133" s="800"/>
      <c r="AD133" s="800"/>
      <c r="AE133" s="801"/>
      <c r="AF133" s="799">
        <v>4.0999999999999996</v>
      </c>
      <c r="AG133" s="800"/>
      <c r="AH133" s="800"/>
      <c r="AI133" s="800"/>
      <c r="AJ133" s="801"/>
      <c r="AK133" s="799">
        <v>2.5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j1uqwDHL8LoRTzDlf5JIbkT6NEnJzyacKXG8gFJJlRPTUfySc7sMWtNxTaKxJiiAa41nahSOMZDmgOOi+zg4w==" saltValue="M2UxzLvwdosc8N7G658v6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2S9oV9T82r3CYQflKfKkH4am8a68iKirOdPUAqtK5rQYE2vH847uYCIJtM4XoW9e7241GZQTXnSXZFmGUxSeA==" saltValue="WpmMprNMcOlcYgman06h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JOHYenqETq7g6EZWm81r0yTKZj2/04FMZLNueyL+V2DYVbjhz7tyfX87YAEbVPLj8PpegF0ZgB5hQuckXa0Tg==" saltValue="LyZVa/n26gPfvO2gDHVq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1571406</v>
      </c>
      <c r="AP9" s="312">
        <v>79650</v>
      </c>
      <c r="AQ9" s="313">
        <v>63072</v>
      </c>
      <c r="AR9" s="314">
        <v>26.3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172202</v>
      </c>
      <c r="AP10" s="315">
        <v>8728</v>
      </c>
      <c r="AQ10" s="316">
        <v>6862</v>
      </c>
      <c r="AR10" s="317">
        <v>27.2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345760</v>
      </c>
      <c r="AP11" s="315">
        <v>17525</v>
      </c>
      <c r="AQ11" s="316">
        <v>9054</v>
      </c>
      <c r="AR11" s="317">
        <v>93.6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7988</v>
      </c>
      <c r="AP12" s="315">
        <v>405</v>
      </c>
      <c r="AQ12" s="316">
        <v>361</v>
      </c>
      <c r="AR12" s="317">
        <v>12.2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518</v>
      </c>
      <c r="AL14" s="1227"/>
      <c r="AM14" s="1227"/>
      <c r="AN14" s="1228"/>
      <c r="AO14" s="315">
        <v>77664</v>
      </c>
      <c r="AP14" s="315">
        <v>3937</v>
      </c>
      <c r="AQ14" s="316">
        <v>2718</v>
      </c>
      <c r="AR14" s="317">
        <v>44.8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519</v>
      </c>
      <c r="AL15" s="1227"/>
      <c r="AM15" s="1227"/>
      <c r="AN15" s="1228"/>
      <c r="AO15" s="315">
        <v>45668</v>
      </c>
      <c r="AP15" s="315">
        <v>2315</v>
      </c>
      <c r="AQ15" s="316">
        <v>1384</v>
      </c>
      <c r="AR15" s="317">
        <v>67.3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520</v>
      </c>
      <c r="AL16" s="1230"/>
      <c r="AM16" s="1230"/>
      <c r="AN16" s="1231"/>
      <c r="AO16" s="315">
        <v>-112823</v>
      </c>
      <c r="AP16" s="315">
        <v>-5719</v>
      </c>
      <c r="AQ16" s="316">
        <v>-5449</v>
      </c>
      <c r="AR16" s="317">
        <v>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2107865</v>
      </c>
      <c r="AP17" s="315">
        <v>106841</v>
      </c>
      <c r="AQ17" s="316">
        <v>78003</v>
      </c>
      <c r="AR17" s="317">
        <v>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525</v>
      </c>
      <c r="AL21" s="1224"/>
      <c r="AM21" s="1224"/>
      <c r="AN21" s="1225"/>
      <c r="AO21" s="327">
        <v>10.44</v>
      </c>
      <c r="AP21" s="328">
        <v>7.51</v>
      </c>
      <c r="AQ21" s="329">
        <v>2.93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526</v>
      </c>
      <c r="AL22" s="1224"/>
      <c r="AM22" s="1224"/>
      <c r="AN22" s="1225"/>
      <c r="AO22" s="332">
        <v>92.3</v>
      </c>
      <c r="AP22" s="333">
        <v>97.1</v>
      </c>
      <c r="AQ22" s="334">
        <v>-4.8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530</v>
      </c>
      <c r="AL32" s="1215"/>
      <c r="AM32" s="1215"/>
      <c r="AN32" s="1216"/>
      <c r="AO32" s="342">
        <v>1048299</v>
      </c>
      <c r="AP32" s="342">
        <v>53135</v>
      </c>
      <c r="AQ32" s="343">
        <v>34855</v>
      </c>
      <c r="AR32" s="344">
        <v>52.4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531</v>
      </c>
      <c r="AL33" s="1215"/>
      <c r="AM33" s="1215"/>
      <c r="AN33" s="1216"/>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334136</v>
      </c>
      <c r="AP35" s="342">
        <v>16936</v>
      </c>
      <c r="AQ35" s="343">
        <v>15141</v>
      </c>
      <c r="AR35" s="344">
        <v>11.9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32256</v>
      </c>
      <c r="AP36" s="342">
        <v>1635</v>
      </c>
      <c r="AQ36" s="343">
        <v>2517</v>
      </c>
      <c r="AR36" s="344">
        <v>-35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21262</v>
      </c>
      <c r="AP37" s="342">
        <v>1078</v>
      </c>
      <c r="AQ37" s="343">
        <v>522</v>
      </c>
      <c r="AR37" s="344">
        <v>106.5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517</v>
      </c>
      <c r="AP38" s="345" t="s">
        <v>517</v>
      </c>
      <c r="AQ38" s="346">
        <v>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-10227</v>
      </c>
      <c r="AP39" s="342">
        <v>-518</v>
      </c>
      <c r="AQ39" s="343">
        <v>-2915</v>
      </c>
      <c r="AR39" s="344">
        <v>-82.2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-1377764</v>
      </c>
      <c r="AP40" s="342">
        <v>-69834</v>
      </c>
      <c r="AQ40" s="343">
        <v>-35363</v>
      </c>
      <c r="AR40" s="344">
        <v>97.5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47962</v>
      </c>
      <c r="AP41" s="342">
        <v>2431</v>
      </c>
      <c r="AQ41" s="343">
        <v>14758</v>
      </c>
      <c r="AR41" s="344">
        <v>-83.5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2163777</v>
      </c>
      <c r="AN51" s="364">
        <v>103372</v>
      </c>
      <c r="AO51" s="365">
        <v>23.5</v>
      </c>
      <c r="AP51" s="366">
        <v>59668</v>
      </c>
      <c r="AQ51" s="367">
        <v>-14.1</v>
      </c>
      <c r="AR51" s="368">
        <v>37.6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1503474</v>
      </c>
      <c r="AN52" s="372">
        <v>71827</v>
      </c>
      <c r="AO52" s="373">
        <v>53.2</v>
      </c>
      <c r="AP52" s="374">
        <v>31515</v>
      </c>
      <c r="AQ52" s="375">
        <v>0</v>
      </c>
      <c r="AR52" s="376">
        <v>53.2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1340523</v>
      </c>
      <c r="AN53" s="364">
        <v>64929</v>
      </c>
      <c r="AO53" s="365">
        <v>-37.200000000000003</v>
      </c>
      <c r="AP53" s="366">
        <v>56894</v>
      </c>
      <c r="AQ53" s="367">
        <v>-4.5999999999999996</v>
      </c>
      <c r="AR53" s="368">
        <v>-32.6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981264</v>
      </c>
      <c r="AN54" s="372">
        <v>47528</v>
      </c>
      <c r="AO54" s="373">
        <v>-33.799999999999997</v>
      </c>
      <c r="AP54" s="374">
        <v>32548</v>
      </c>
      <c r="AQ54" s="375">
        <v>3.3</v>
      </c>
      <c r="AR54" s="376">
        <v>-37.1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1389081</v>
      </c>
      <c r="AN55" s="364">
        <v>68391</v>
      </c>
      <c r="AO55" s="365">
        <v>5.3</v>
      </c>
      <c r="AP55" s="366">
        <v>57122</v>
      </c>
      <c r="AQ55" s="367">
        <v>0.4</v>
      </c>
      <c r="AR55" s="368">
        <v>4.9000000000000004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1010585</v>
      </c>
      <c r="AN56" s="372">
        <v>49756</v>
      </c>
      <c r="AO56" s="373">
        <v>4.7</v>
      </c>
      <c r="AP56" s="374">
        <v>36191</v>
      </c>
      <c r="AQ56" s="375">
        <v>11.2</v>
      </c>
      <c r="AR56" s="376">
        <v>-6.5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1127840</v>
      </c>
      <c r="AN57" s="364">
        <v>56440</v>
      </c>
      <c r="AO57" s="365">
        <v>-17.5</v>
      </c>
      <c r="AP57" s="366">
        <v>53655</v>
      </c>
      <c r="AQ57" s="367">
        <v>-6.1</v>
      </c>
      <c r="AR57" s="368">
        <v>-11.4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745190</v>
      </c>
      <c r="AN58" s="372">
        <v>37291</v>
      </c>
      <c r="AO58" s="373">
        <v>-25.1</v>
      </c>
      <c r="AP58" s="374">
        <v>32719</v>
      </c>
      <c r="AQ58" s="375">
        <v>-9.6</v>
      </c>
      <c r="AR58" s="376">
        <v>-15.5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1739651</v>
      </c>
      <c r="AN59" s="364">
        <v>88177</v>
      </c>
      <c r="AO59" s="365">
        <v>56.2</v>
      </c>
      <c r="AP59" s="366">
        <v>53869</v>
      </c>
      <c r="AQ59" s="367">
        <v>0.4</v>
      </c>
      <c r="AR59" s="368">
        <v>55.8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1088572</v>
      </c>
      <c r="AN60" s="372">
        <v>55176</v>
      </c>
      <c r="AO60" s="373">
        <v>48</v>
      </c>
      <c r="AP60" s="374">
        <v>35046</v>
      </c>
      <c r="AQ60" s="375">
        <v>7.1</v>
      </c>
      <c r="AR60" s="376">
        <v>40.9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1552174</v>
      </c>
      <c r="AN61" s="379">
        <v>76262</v>
      </c>
      <c r="AO61" s="380">
        <v>6.1</v>
      </c>
      <c r="AP61" s="381">
        <v>56242</v>
      </c>
      <c r="AQ61" s="382">
        <v>-4.8</v>
      </c>
      <c r="AR61" s="368">
        <v>10.9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1065817</v>
      </c>
      <c r="AN62" s="372">
        <v>52316</v>
      </c>
      <c r="AO62" s="373">
        <v>9.4</v>
      </c>
      <c r="AP62" s="374">
        <v>33604</v>
      </c>
      <c r="AQ62" s="375">
        <v>2.4</v>
      </c>
      <c r="AR62" s="376">
        <v>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Du8MUg3DDLD/vETKvTXU/6t/8VnCnNjI8v7RQl84mNYeLX3xZ6uTz55JGjfx7BT/Tr2A04EIlqHsGKdvCwRDQ==" saltValue="eoXwQV96IBvCVTA50aSS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P30RGqT7H26zlD8tgeb/0mYnWYT2UuKf0E6R4mac54xsqYNjiKEVk4hQ+y48KqqQZq1EAbMnMyzXE93HYnkxA==" saltValue="chELOVNawKZ2ZwAHH+1M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RFfKByEQT0LOLXgRo2tqSUMpD4+9HcPRo4yl70W17Mhu+vssGZf7dqTVlz0sE+IGDVt5yfLnFo30/J/7kNMgg==" saltValue="NWeAHkPT93Xw38jeOr0b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71"/>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25.24</v>
      </c>
      <c r="G47" s="12">
        <v>25.26</v>
      </c>
      <c r="H47" s="12">
        <v>26.03</v>
      </c>
      <c r="I47" s="12">
        <v>26.56</v>
      </c>
      <c r="J47" s="13">
        <v>26.81</v>
      </c>
    </row>
    <row r="48" spans="2:10" ht="57.75" customHeight="1" x14ac:dyDescent="0.15">
      <c r="B48" s="14"/>
      <c r="C48" s="1234" t="s">
        <v>4</v>
      </c>
      <c r="D48" s="1234"/>
      <c r="E48" s="1235"/>
      <c r="F48" s="15">
        <v>5.41</v>
      </c>
      <c r="G48" s="16">
        <v>4.74</v>
      </c>
      <c r="H48" s="16">
        <v>6.01</v>
      </c>
      <c r="I48" s="16">
        <v>5.0999999999999996</v>
      </c>
      <c r="J48" s="17">
        <v>5.63</v>
      </c>
    </row>
    <row r="49" spans="2:10" ht="57.75" customHeight="1" thickBot="1" x14ac:dyDescent="0.2">
      <c r="B49" s="18"/>
      <c r="C49" s="1236" t="s">
        <v>5</v>
      </c>
      <c r="D49" s="1236"/>
      <c r="E49" s="1237"/>
      <c r="F49" s="19">
        <v>5.36</v>
      </c>
      <c r="G49" s="20">
        <v>2.86</v>
      </c>
      <c r="H49" s="20">
        <v>3.64</v>
      </c>
      <c r="I49" s="20">
        <v>5.86</v>
      </c>
      <c r="J49" s="21">
        <v>5.22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sheetData>
  <sheetProtection algorithmName="SHA-512" hashValue="W0eT+pfPiQ06GP+kKrf4Pe5THyltsnp9TxMtFDDfSjYoX90RIBsFlL1U/U7QycoqpGqJK2pLNJOPkkDigYrUew==" saltValue="B01VvU6Q0ulbqJgdsd+1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2020-09-15T06:06:47Z</cp:lastPrinted>
  <dcterms:created xsi:type="dcterms:W3CDTF">2020-02-10T02:31:21Z</dcterms:created>
  <dcterms:modified xsi:type="dcterms:W3CDTF">2020-09-30T01:36:58Z</dcterms:modified>
  <cp:category/>
</cp:coreProperties>
</file>